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gbienaim\AppData\Local\Microsoft\Windows\INetCache\Content.Outlook\CRG49X5M\"/>
    </mc:Choice>
  </mc:AlternateContent>
  <xr:revisionPtr revIDLastSave="0" documentId="13_ncr:1_{E84AA67A-B02E-4633-B08B-C85D8D87660B}" xr6:coauthVersionLast="47" xr6:coauthVersionMax="47" xr10:uidLastSave="{00000000-0000-0000-0000-000000000000}"/>
  <bookViews>
    <workbookView xWindow="28680" yWindow="-120" windowWidth="29040" windowHeight="15720" xr2:uid="{00000000-000D-0000-FFFF-FFFF00000000}"/>
  </bookViews>
  <sheets>
    <sheet name="Please Read-Instructions" sheetId="30" r:id="rId1"/>
    <sheet name="Travel Grant Application" sheetId="13" r:id="rId2"/>
    <sheet name="Travel Affidavit" sheetId="20" r:id="rId3"/>
    <sheet name="Travel Roster Affidavit" sheetId="25" r:id="rId4"/>
    <sheet name="Additional Driver" sheetId="22" r:id="rId5"/>
    <sheet name="Post Travel Summary" sheetId="26" r:id="rId6"/>
    <sheet name="DropDownMenu" sheetId="29" state="hidden" r:id="rId7"/>
    <sheet name="DropDown" sheetId="9" state="hidden" r:id="rId8"/>
  </sheets>
  <externalReferences>
    <externalReference r:id="rId9"/>
    <externalReference r:id="rId10"/>
    <externalReference r:id="rId11"/>
  </externalReferences>
  <definedNames>
    <definedName name="Airfare">DropDown!$A$4:$A$7</definedName>
    <definedName name="Fund" localSheetId="5">#REF!</definedName>
    <definedName name="Fund">'[1]Drop Down'!$A$1:$A$2</definedName>
    <definedName name="Lodging">DropDown!$A$9:$A$13</definedName>
    <definedName name="No">" "</definedName>
    <definedName name="noyes" localSheetId="5">DropDown!$A$1:$A$2</definedName>
    <definedName name="_xlnm.Print_Area" localSheetId="4">'Additional Driver'!$A$1:$L$64</definedName>
    <definedName name="_xlnm.Print_Area" localSheetId="0">'Please Read-Instructions'!$A$1:$L$44</definedName>
    <definedName name="_xlnm.Print_Area" localSheetId="5">'Post Travel Summary'!$A$1:$L$68</definedName>
    <definedName name="_xlnm.Print_Area" localSheetId="2">'Travel Affidavit'!$A$1:$L$59</definedName>
    <definedName name="_xlnm.Print_Area" localSheetId="1">'Travel Grant Application'!$A$1:$L$87</definedName>
    <definedName name="reason" localSheetId="5">[2]DropDown!$C$1:$C$5</definedName>
    <definedName name="reason">DropDown!$C$1:$C$5</definedName>
    <definedName name="Rental">DropDown!$A$15:$A$18</definedName>
    <definedName name="Response" localSheetId="4">#REF!</definedName>
    <definedName name="Response" localSheetId="5">#REF!</definedName>
    <definedName name="Response" localSheetId="2">#REF!</definedName>
    <definedName name="Response" localSheetId="3">#REF!</definedName>
    <definedName name="Response">#REF!</definedName>
    <definedName name="US_Citizen?" comment="Yes" localSheetId="5">'Post Travel Summary'!#REF!</definedName>
    <definedName name="US_Citizen?" comment="Yes">#REF!</definedName>
    <definedName name="USF" localSheetId="5">[2]DropDown!$G$1:$G$2</definedName>
    <definedName name="USF">DropDown!$G$1:$G$2</definedName>
    <definedName name="Woohoo" localSheetId="0">[3]DropDown!$A$1:$A$2</definedName>
    <definedName name="Woohoo">DropDown!$A$1:$A$2</definedName>
    <definedName name="yes" localSheetId="5">#REF!</definedName>
    <definedName name="Yes">#REF!</definedName>
    <definedName name="YesNo" localSheetId="0">[3]DropDown!$A$1:$A$2</definedName>
    <definedName name="YesNo" localSheetId="5">[2]DropDown!$A$1:$A$2</definedName>
    <definedName name="YesNo">DropDown!$A$1:$A$2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6" l="1"/>
  <c r="C15" i="26"/>
  <c r="I12" i="26"/>
  <c r="C6" i="25"/>
  <c r="H13" i="20"/>
  <c r="C8" i="25"/>
  <c r="L15" i="26"/>
  <c r="L8" i="20"/>
  <c r="J15" i="26"/>
  <c r="J8" i="20"/>
  <c r="G12" i="26"/>
  <c r="A31" i="20"/>
  <c r="E8" i="25" l="1"/>
  <c r="J8" i="25"/>
  <c r="L8" i="25"/>
  <c r="K40" i="26" l="1"/>
  <c r="K39" i="26"/>
  <c r="D40" i="26" l="1"/>
  <c r="B40" i="26" l="1"/>
  <c r="L10" i="20" l="1"/>
  <c r="I53" i="26"/>
  <c r="H36" i="22"/>
  <c r="H33" i="22"/>
  <c r="H30" i="22"/>
  <c r="A36" i="22"/>
  <c r="A33" i="22"/>
  <c r="L23" i="22"/>
  <c r="J23" i="22"/>
  <c r="G23" i="22"/>
  <c r="C23" i="22"/>
  <c r="J10" i="20"/>
  <c r="F21" i="22"/>
  <c r="D21" i="22"/>
  <c r="I19" i="22"/>
  <c r="A37" i="20"/>
  <c r="A34" i="20"/>
  <c r="L45" i="26" l="1"/>
  <c r="L47" i="26"/>
  <c r="L46" i="26"/>
  <c r="I55" i="26" l="1"/>
  <c r="I54" i="26" l="1"/>
  <c r="I56" i="26" s="1"/>
</calcChain>
</file>

<file path=xl/sharedStrings.xml><?xml version="1.0" encoding="utf-8"?>
<sst xmlns="http://schemas.openxmlformats.org/spreadsheetml/2006/main" count="407" uniqueCount="316">
  <si>
    <t xml:space="preserve">                                                                  STUDENT GOVERNMENT (SG)  STUDENT ORGANIZATION TRAVEL GRANT APPLICATION</t>
  </si>
  <si>
    <t xml:space="preserve">                                                                        **CAREFULLY READ ALL OF THESE INSTRUCTIONS BEFORE COMPLETING THE APPLICATION**</t>
  </si>
  <si>
    <t>IMPORTANT NOTES</t>
  </si>
  <si>
    <t>BEFORE TRAVEL</t>
  </si>
  <si>
    <t>**THE TABS BELOW ARE LABELED ACCORDINGLY**</t>
  </si>
  <si>
    <t>DURING TRAVEL</t>
  </si>
  <si>
    <r>
      <rPr>
        <b/>
        <sz val="12"/>
        <color theme="1"/>
        <rFont val="Calibri"/>
        <family val="2"/>
        <scheme val="minor"/>
      </rPr>
      <t>2)</t>
    </r>
    <r>
      <rPr>
        <sz val="12"/>
        <color theme="1"/>
        <rFont val="Calibri"/>
        <family val="2"/>
        <scheme val="minor"/>
      </rPr>
      <t xml:space="preserve"> All receipts </t>
    </r>
    <r>
      <rPr>
        <b/>
        <u/>
        <sz val="12"/>
        <color theme="1"/>
        <rFont val="Calibri"/>
        <family val="2"/>
        <scheme val="minor"/>
      </rPr>
      <t>MUST</t>
    </r>
    <r>
      <rPr>
        <sz val="12"/>
        <color theme="1"/>
        <rFont val="Calibri"/>
        <family val="2"/>
        <scheme val="minor"/>
      </rPr>
      <t xml:space="preserve"> be either in the name of the lead traveler or those listed on the Travel Roster Affidavit. </t>
    </r>
  </si>
  <si>
    <r>
      <rPr>
        <b/>
        <sz val="12"/>
        <color theme="1"/>
        <rFont val="Calibri"/>
        <family val="2"/>
        <scheme val="minor"/>
      </rPr>
      <t>4)</t>
    </r>
    <r>
      <rPr>
        <sz val="12"/>
        <color theme="1"/>
        <rFont val="Calibri"/>
        <family val="2"/>
        <scheme val="minor"/>
      </rPr>
      <t xml:space="preserve"> It is the responsibility of the lead traveler to ensure the SG Student Business Services Travel Office receives a receipt for all prepaid expenses (if applicable). </t>
    </r>
  </si>
  <si>
    <t>AFTER TRAVEL</t>
  </si>
  <si>
    <t>Please forward all receipts to SG-RMDTRAVEL@USF.EDU</t>
  </si>
  <si>
    <r>
      <rPr>
        <b/>
        <sz val="12"/>
        <color theme="1"/>
        <rFont val="Calibri"/>
        <family val="2"/>
        <scheme val="minor"/>
      </rPr>
      <t xml:space="preserve">3) </t>
    </r>
    <r>
      <rPr>
        <sz val="12"/>
        <color theme="1"/>
        <rFont val="Calibri"/>
        <family val="2"/>
        <scheme val="minor"/>
      </rPr>
      <t>Please make sure all receipts shows the last 4-digits of the credit card used.  If the receipt does not provide the last 4-digits of credit card number please provide it on the Post Travel Summary Form</t>
    </r>
  </si>
  <si>
    <r>
      <t xml:space="preserve">This grant is subject to cancellation if the supporting documents and receipts are not submitted to our SG Travel Office within </t>
    </r>
    <r>
      <rPr>
        <b/>
        <i/>
        <u/>
        <sz val="12"/>
        <color rgb="FFFF0000"/>
        <rFont val="Calibri"/>
        <family val="2"/>
        <scheme val="minor"/>
      </rPr>
      <t>3 business days</t>
    </r>
    <r>
      <rPr>
        <b/>
        <i/>
        <sz val="12"/>
        <color rgb="FFFF0000"/>
        <rFont val="Calibri"/>
        <family val="2"/>
        <scheme val="minor"/>
      </rPr>
      <t xml:space="preserve"> of returning from your trip</t>
    </r>
  </si>
  <si>
    <r>
      <rPr>
        <b/>
        <sz val="12"/>
        <color theme="1"/>
        <rFont val="Calibri"/>
        <family val="2"/>
        <scheme val="minor"/>
      </rPr>
      <t>6)</t>
    </r>
    <r>
      <rPr>
        <sz val="12"/>
        <color theme="1"/>
        <rFont val="Calibri"/>
        <family val="2"/>
        <scheme val="minor"/>
      </rPr>
      <t xml:space="preserve"> Submit the Travel Expense Report and the Group Travel Reimbursement Form to the SG Travel Office, or via email to </t>
    </r>
    <r>
      <rPr>
        <sz val="12"/>
        <color theme="4" tint="-0.499984740745262"/>
        <rFont val="Calibri"/>
        <family val="2"/>
        <scheme val="minor"/>
      </rPr>
      <t>SG-RMDTravel@USF.EDU</t>
    </r>
    <r>
      <rPr>
        <b/>
        <u/>
        <sz val="12"/>
        <color rgb="FF0070C0"/>
        <rFont val="Calibri"/>
        <family val="2"/>
        <scheme val="minor"/>
      </rPr>
      <t xml:space="preserve"> </t>
    </r>
  </si>
  <si>
    <r>
      <t>Student Business Services, Marshall Student Center - MSC2308 |SG-RMDTravel@USF.EDU</t>
    </r>
    <r>
      <rPr>
        <b/>
        <sz val="12"/>
        <color rgb="FF0070C0"/>
        <rFont val="Calibri"/>
        <family val="2"/>
        <scheme val="minor"/>
      </rPr>
      <t xml:space="preserve"> </t>
    </r>
    <r>
      <rPr>
        <b/>
        <sz val="12"/>
        <color theme="1"/>
        <rFont val="Calibri"/>
        <family val="2"/>
        <scheme val="minor"/>
      </rPr>
      <t>| P: (813) 974-3800 | F: (813) 974-5637</t>
    </r>
  </si>
  <si>
    <t>Please email this travel grant request to SG-tampacouncilchair@usf.edu</t>
  </si>
  <si>
    <t>Once approved by the Campus Council, you MUST set up an appointment for prepayment by sending an email to sg-rmdtravel@usf.edu  (if applicable)</t>
  </si>
  <si>
    <t>Name of the Organization</t>
  </si>
  <si>
    <t>Name of Conference:</t>
  </si>
  <si>
    <t>Conference Website:</t>
  </si>
  <si>
    <r>
      <t xml:space="preserve">**You </t>
    </r>
    <r>
      <rPr>
        <b/>
        <u/>
        <sz val="10"/>
        <color rgb="FFFF0000"/>
        <rFont val="Calibri"/>
        <family val="2"/>
        <scheme val="minor"/>
      </rPr>
      <t>must</t>
    </r>
    <r>
      <rPr>
        <b/>
        <sz val="10"/>
        <color rgb="FFFF0000"/>
        <rFont val="Calibri"/>
        <family val="2"/>
        <scheme val="minor"/>
      </rPr>
      <t xml:space="preserve"> submit an Airfare Price Comparison if you are traveling outside the allowable dates </t>
    </r>
    <r>
      <rPr>
        <b/>
        <u/>
        <sz val="10"/>
        <color rgb="FFFF0000"/>
        <rFont val="Calibri"/>
        <family val="2"/>
        <scheme val="minor"/>
      </rPr>
      <t>or</t>
    </r>
    <r>
      <rPr>
        <b/>
        <sz val="10"/>
        <color rgb="FFFF0000"/>
        <rFont val="Calibri"/>
        <family val="2"/>
        <scheme val="minor"/>
      </rPr>
      <t xml:space="preserve"> driving personal car out-of-the State of Florida.**</t>
    </r>
  </si>
  <si>
    <t>Official Conference Dates:</t>
  </si>
  <si>
    <t>to</t>
  </si>
  <si>
    <t>Departure:</t>
  </si>
  <si>
    <t>Return:</t>
  </si>
  <si>
    <t>Destination Address:</t>
  </si>
  <si>
    <t>City:</t>
  </si>
  <si>
    <t>State:</t>
  </si>
  <si>
    <t>ZIP:</t>
  </si>
  <si>
    <t># of Additional Drivers Receiving Reimbursement:</t>
  </si>
  <si>
    <t>Middle:</t>
  </si>
  <si>
    <t>Last:</t>
  </si>
  <si>
    <t>Mailing Address:</t>
  </si>
  <si>
    <t>Apt/Unit:</t>
  </si>
  <si>
    <t>Date of Birth:</t>
  </si>
  <si>
    <t>Phone:</t>
  </si>
  <si>
    <t>USF Email:</t>
  </si>
  <si>
    <t>US Citizen?</t>
  </si>
  <si>
    <t>USF ID#        U</t>
  </si>
  <si>
    <t>Current/Previous USF Employee AND/OR traveled with USF before?</t>
  </si>
  <si>
    <t>EID:</t>
  </si>
  <si>
    <t>Additional Documents</t>
  </si>
  <si>
    <t>Completed (Select Yes or No from Dropdown)</t>
  </si>
  <si>
    <t>File Name</t>
  </si>
  <si>
    <t>Official Review</t>
  </si>
  <si>
    <t>BullsConnect Roster</t>
  </si>
  <si>
    <t>Official Event Agenda</t>
  </si>
  <si>
    <t>Proof of Registration Cost</t>
  </si>
  <si>
    <t>Signed Travel Affidavit</t>
  </si>
  <si>
    <t>Signed Roster Affidavit</t>
  </si>
  <si>
    <t>Additional Driver(s)- If needed</t>
  </si>
  <si>
    <t>Other</t>
  </si>
  <si>
    <t>Per Person Allocation:</t>
  </si>
  <si>
    <t>Final Allocation:</t>
  </si>
  <si>
    <t>For further instruction on how to complete your travel application, read below:</t>
  </si>
  <si>
    <t>SG STUDENT ORGANIZATION TRAVEL GRANT APPLICATION</t>
  </si>
  <si>
    <t xml:space="preserve">The Tampa Campus Council shall review all travel documents and determine if the travel event is an educational opportunity and related to the organization's mission statement. If the Council approves of the travel event and travel documents, an allocation will be awarded based on the following funding standards. </t>
  </si>
  <si>
    <t>**This form MUST be typed and filled out in its ENTIRETY to be accepted**</t>
  </si>
  <si>
    <t>SECTION 1: TRAVEL GRANT INFORMATION</t>
  </si>
  <si>
    <t>This memo documents that</t>
  </si>
  <si>
    <t>representing</t>
  </si>
  <si>
    <t>(name of lead traveler)</t>
  </si>
  <si>
    <t>(full name of organization)</t>
  </si>
  <si>
    <t>is responsible for, and accountable for, all expenses incurred by the travelers on the USF Travel Affidavit Roster.  By signing this form:</t>
  </si>
  <si>
    <t>SECTION 2: CAPPED REIMBURSEMENT ACKNOWLEDGEMENT</t>
  </si>
  <si>
    <t>Date Signed</t>
  </si>
  <si>
    <t>SG Campus Council use only</t>
  </si>
  <si>
    <t>SG Student Business Services Travel Office Use Only</t>
  </si>
  <si>
    <t>Total Amount Allocated:</t>
  </si>
  <si>
    <t>Adjusted Allocation:</t>
  </si>
  <si>
    <t>SG Travel Employee:</t>
  </si>
  <si>
    <t>SGATO Signature (For SG Leadership Travel Only)</t>
  </si>
  <si>
    <t>Name of Lead Traveler</t>
  </si>
  <si>
    <t>By signing this form:</t>
  </si>
  <si>
    <t>SECTION 2: LIST OF TRAVELERS</t>
  </si>
  <si>
    <t>**ONLY applicable for group travels**</t>
  </si>
  <si>
    <t>**Multiple copies will be accepted ONLY if the full name, USF student email, USF ID Number, and birthdate are on the same line as the signature**</t>
  </si>
  <si>
    <t>USF STUDENT EMAIL</t>
  </si>
  <si>
    <t>USF ID Number</t>
  </si>
  <si>
    <t>BIRTHDATE</t>
  </si>
  <si>
    <t>U</t>
  </si>
  <si>
    <t>SECTION 1: DRIVER'S INFORMATION</t>
  </si>
  <si>
    <t>First Name:</t>
  </si>
  <si>
    <t>USF ID#  U</t>
  </si>
  <si>
    <t>SECTION 2: TRIP INFORMATION</t>
  </si>
  <si>
    <t>**The origination location MUST be USF Tampa Campus, 4202 E. Fowler Ave. MSC2308, Tampa, FL, 33620**</t>
  </si>
  <si>
    <t>SECTION 3: CAPPED REIMBURSEMENT ACKOWLEDGEMENT</t>
  </si>
  <si>
    <t xml:space="preserve">By signing below, I understand that the total cost of travel paid by USF is limited to the amount allocated below ONLY.  I certify that all the information provided in the application is true and accurate to the best of my knowledge.  I understand that failure to attend the conference and failure to submit receipts within the specified time period will constitute forfeiture of the travel grant.  </t>
  </si>
  <si>
    <t>SG STUDENT BUSINESS SERVICES TRAVEL OFFICE OFFICIAL USE ONLY</t>
  </si>
  <si>
    <t>Total Roundtrip Mileage:</t>
  </si>
  <si>
    <t>Total Roundtrip Cost:</t>
  </si>
  <si>
    <t>Capped Mileage Amount:</t>
  </si>
  <si>
    <t>ASF:</t>
  </si>
  <si>
    <t>Initials:</t>
  </si>
  <si>
    <t>SG TRAVEL OFFICE NOTES:</t>
  </si>
  <si>
    <t>Lead Traveler</t>
  </si>
  <si>
    <t>TER</t>
  </si>
  <si>
    <t>Additional Driver Name</t>
  </si>
  <si>
    <t>**This form MUST be filled out in its ENTIRETY to be accepted**</t>
  </si>
  <si>
    <t>SECTION 1: LEAD TRAVELER'S INFORMATION</t>
  </si>
  <si>
    <t>Number of Travelers that travelled with the Organization:</t>
  </si>
  <si>
    <t>Departure Date:</t>
  </si>
  <si>
    <t>Departure Time:</t>
  </si>
  <si>
    <t>Return Date:</t>
  </si>
  <si>
    <t>Return Time:</t>
  </si>
  <si>
    <t>SECTION 2: ACTUAL TRAVEL EXPENSES</t>
  </si>
  <si>
    <t>TRAVEL EXPENSE</t>
  </si>
  <si>
    <t>ADDITIONAL RECEIPT REQUIREMENTS</t>
  </si>
  <si>
    <t>Last 4 Digits of Credit Card # if not provide on receipt</t>
  </si>
  <si>
    <t>TOTAL PAID</t>
  </si>
  <si>
    <t>Airfare</t>
  </si>
  <si>
    <t>Receipt must show departure/return dates and times</t>
  </si>
  <si>
    <t>Lodging</t>
  </si>
  <si>
    <t>Must have a zero balance receipt unless booked with a 3rd party</t>
  </si>
  <si>
    <t>Registration</t>
  </si>
  <si>
    <t xml:space="preserve">Must have traveler(s) name, amount paid, last 4-ditgits of CC
</t>
  </si>
  <si>
    <t>Membership Dues</t>
  </si>
  <si>
    <t>Vehicle Rental</t>
  </si>
  <si>
    <t>Vehicle Cost Only. No additional options or insurance</t>
  </si>
  <si>
    <t>Gasoline (only for rental vehicles)</t>
  </si>
  <si>
    <t>Section applies only for travelers that uses rental vehicles</t>
  </si>
  <si>
    <t>Ground Transportation</t>
  </si>
  <si>
    <t>Must provide pick up/ drop off location (ex. airport,hotel,conf)</t>
  </si>
  <si>
    <t>Parking</t>
  </si>
  <si>
    <t>Tolls</t>
  </si>
  <si>
    <t>Baggage Fees</t>
  </si>
  <si>
    <t>Incidentals</t>
  </si>
  <si>
    <t>MILEAGE (ONLY FOR DRIVING YOUR PERSONAL VEHICLE)</t>
  </si>
  <si>
    <t>INSERT REQUESTED MILEAGE REIMBURSEMENT BELOW:</t>
  </si>
  <si>
    <t>NAME OF ADDITIONAL DRIVER(S) BELOW:</t>
  </si>
  <si>
    <t>Lead Traveler Mileage:</t>
  </si>
  <si>
    <t>* $0.445</t>
  </si>
  <si>
    <t>MEAL REQUIREMENTS</t>
  </si>
  <si>
    <t>ESTIMATED MEALS ALLOWANCE</t>
  </si>
  <si>
    <r>
      <t xml:space="preserve">Meals (schedule/agenda at-a-glance is required): </t>
    </r>
    <r>
      <rPr>
        <b/>
        <u/>
        <sz val="10"/>
        <rFont val="Calibri"/>
        <family val="2"/>
        <scheme val="minor"/>
      </rPr>
      <t>Receipts are not required for meals</t>
    </r>
  </si>
  <si>
    <t>*Automatically Calculated*</t>
  </si>
  <si>
    <r>
      <t xml:space="preserve">Meals are based on a daily state rate of </t>
    </r>
    <r>
      <rPr>
        <b/>
        <u/>
        <sz val="10"/>
        <color theme="1"/>
        <rFont val="Calibri"/>
        <family val="2"/>
        <scheme val="minor"/>
      </rPr>
      <t>up to</t>
    </r>
    <r>
      <rPr>
        <b/>
        <sz val="10"/>
        <color theme="1"/>
        <rFont val="Calibri"/>
        <family val="2"/>
        <scheme val="minor"/>
      </rPr>
      <t xml:space="preserve"> $36</t>
    </r>
  </si>
  <si>
    <t>Meals</t>
  </si>
  <si>
    <t>Amount</t>
  </si>
  <si>
    <t>Travelers</t>
  </si>
  <si>
    <t>Total</t>
  </si>
  <si>
    <t>Breakfast $6 (travel before 6am and beyond 8am)</t>
  </si>
  <si>
    <t>Breakfast</t>
  </si>
  <si>
    <t xml:space="preserve">Lunch $11  (travel before 12pm and beyond 2pm) </t>
  </si>
  <si>
    <t>Lunch</t>
  </si>
  <si>
    <t>Dinner $19 (travel before 6pm and beyond 8pm)</t>
  </si>
  <si>
    <t>Dinner</t>
  </si>
  <si>
    <t>Travelers can only receive meals for up to one day before and one day after the conference</t>
  </si>
  <si>
    <t>Travel must include an overnight stay in order for traveler to claim meals</t>
  </si>
  <si>
    <t>Meals on the first and last days of travel are based on your travel times</t>
  </si>
  <si>
    <t>Travelers MUST provide a schedule/agenda at-a-glance in order to receive meals</t>
  </si>
  <si>
    <t>*Final meal allowances will be calculated by our office based on USF Travel Policies*</t>
  </si>
  <si>
    <t>TRAVEL:</t>
  </si>
  <si>
    <t>MILEAGE:</t>
  </si>
  <si>
    <t>ESTIMATED MEALS:</t>
  </si>
  <si>
    <t>TOTAL TRIP EXPENSES:</t>
  </si>
  <si>
    <t>SECTION 4: ADDITIONAL COMMENTS FOR SBS TRAVEL OFFICE</t>
  </si>
  <si>
    <t>Expense</t>
  </si>
  <si>
    <t>Registration/Membership</t>
  </si>
  <si>
    <t>Yes</t>
  </si>
  <si>
    <t>No</t>
  </si>
  <si>
    <t>Justified with savings of ancillary charges (i.e. baggage fees)</t>
  </si>
  <si>
    <t>Declined due to traveling with others</t>
  </si>
  <si>
    <t>Travel time exceeds availability</t>
  </si>
  <si>
    <t>Medical reasons (requires documented ADA preapproval by HR)</t>
  </si>
  <si>
    <t>Conference Hotel (no further approval required)</t>
  </si>
  <si>
    <t>No hotel within policy threshold in area (Department Head signed approval required)</t>
  </si>
  <si>
    <t>Hotel required due to traveling with others (Department Head signed approval required)</t>
  </si>
  <si>
    <t>Other Reason (further explanation and Department Head signed approval required)</t>
  </si>
  <si>
    <t>Larger vehicle required for multiple travelers</t>
  </si>
  <si>
    <t>*Updated 06-24-19 for FY2020</t>
  </si>
  <si>
    <t>Larger vehicle required to transport equipment</t>
  </si>
  <si>
    <t>Specialized vehicle required due to severe terrain</t>
  </si>
  <si>
    <r>
      <rPr>
        <b/>
        <sz val="12"/>
        <color theme="1"/>
        <rFont val="Calibri"/>
        <family val="2"/>
        <scheme val="minor"/>
      </rPr>
      <t>6)</t>
    </r>
    <r>
      <rPr>
        <sz val="12"/>
        <color theme="1"/>
        <rFont val="Calibri"/>
        <family val="2"/>
        <scheme val="minor"/>
      </rPr>
      <t xml:space="preserve"> To submit your Travel Grant Application attach and send your saved application Excel file, signed Travel Affidavit form, signed Travel Roster Affidavit form, sign Additional Driver Form(s) (if applicable), event agenda, and list of registered BullsConnect members to an email addressed to sg-tampacouncilchair@usf.edu.</t>
    </r>
  </si>
  <si>
    <t xml:space="preserve">The overall allocation shall reflect the sum of each per person allocation which shall be awarded based on if the travel destination is in-state, out-of-state, or internationally located. The per person allocations are as follows:                                                                                                                                                                                                                                                                    </t>
  </si>
  <si>
    <t>In-state: up to $250 per person</t>
  </si>
  <si>
    <t>Out-of-state: up to $500 per person</t>
  </si>
  <si>
    <t>International: up to $750 per person</t>
  </si>
  <si>
    <t>Prepayment may only be made for registration and airfare. Contact SG-rmdtravel@usf.edu.</t>
  </si>
  <si>
    <t>ADDITIONAL NOTES BY ORGANIZATION:</t>
  </si>
  <si>
    <t>ADDITIONAL NOTES BY CAMPUS COUNCIL:</t>
  </si>
  <si>
    <r>
      <t xml:space="preserve">**In order to travel, ALL travelers </t>
    </r>
    <r>
      <rPr>
        <b/>
        <u/>
        <sz val="11"/>
        <color rgb="FFFF0000"/>
        <rFont val="Calibri"/>
        <family val="2"/>
        <scheme val="minor"/>
      </rPr>
      <t>MUST</t>
    </r>
    <r>
      <rPr>
        <b/>
        <sz val="11"/>
        <color rgb="FFFF0000"/>
        <rFont val="Calibri"/>
        <family val="2"/>
        <scheme val="minor"/>
      </rPr>
      <t xml:space="preserve"> be registered with your organization through </t>
    </r>
    <r>
      <rPr>
        <b/>
        <u/>
        <sz val="11"/>
        <color rgb="FFFF0000"/>
        <rFont val="Calibri"/>
        <family val="2"/>
        <scheme val="minor"/>
      </rPr>
      <t>BullsConnect</t>
    </r>
    <r>
      <rPr>
        <b/>
        <sz val="11"/>
        <color rgb="FFFF0000"/>
        <rFont val="Calibri"/>
        <family val="2"/>
        <scheme val="minor"/>
      </rPr>
      <t xml:space="preserve"> prior to your submission**</t>
    </r>
  </si>
  <si>
    <t xml:space="preserve">**If there are more than 30 travelers, please complete another copy** </t>
  </si>
  <si>
    <t xml:space="preserve">This form should be completed for EACH driver (other than the lead traveler) who may be driving his/her own personal vehicle and receiving reimbursement. Complete and provide additional driver forms if needed. Do NOT complete this form for those driving rental vehicles. </t>
  </si>
  <si>
    <t xml:space="preserve">**Additional drivers may be reimbursed up to $0.445 per mile for the roundtrip distance to the destination listed below** </t>
  </si>
  <si>
    <t>**SCREENSHOTS OF RECEIPTS ARE NOT ACCEPTED** A screenshot is an image on a computer/phone screen at a given time.  You may provide receipts via PDF,  print the entire receipt, or forward the emailed receipt from the supplier/event containing the receipt.  Please forward all receipts to sg-rmdtravel@usf.edu</t>
  </si>
  <si>
    <t>SECTION 2: CONFERENCE INFORMATION</t>
  </si>
  <si>
    <t>SECTION 3: LEAD TRAVELER'S INFORMATION</t>
  </si>
  <si>
    <t>SECTION 4: TRAVEL DOCUMENTATION CHECKLIST</t>
  </si>
  <si>
    <t xml:space="preserve"> Under "File Name" please write the name of the file that you have attached to your submission email (i.e. Agenda_NameofOrganization), please name the files is a way that correlates to the content of the file.</t>
  </si>
  <si>
    <t xml:space="preserve">To complete the Travel Documentation Checklist utilize the dropdown menu and select "YES" to indicate that the documentation has been attached and "NO" to indicate that the documentation has not been attached. </t>
  </si>
  <si>
    <t xml:space="preserve"> Do not make any changes to the Official Review, Per Person Allocation, or Final Allocation. </t>
  </si>
  <si>
    <t>SECTION 1: INSTRUCTIONS</t>
  </si>
  <si>
    <t>TRAVEL FUNDING STANDARDS</t>
  </si>
  <si>
    <t>Have any traveling member already paid for any expenses related to this Travel?</t>
  </si>
  <si>
    <t xml:space="preserve">The travel opportunity must have been advertised on BullsConnect a minimum of one week before the travel application was submitted. It must remain on BullsConnect for review by Campus Council. </t>
  </si>
  <si>
    <t>Was the travel opportunity advertised on BullsConnect at least one week prior to application submission?</t>
  </si>
  <si>
    <t>in which case $7,000 shall be the final overall allocation.</t>
  </si>
  <si>
    <t>The sum of each per person allocation shall be utilized by the Council UNLESS the sum of per person allocations is greater than $7,000</t>
  </si>
  <si>
    <t>The travel opportunity must have been advertised on BullsConnect a minimum of one week before the travel grant application was submitted.</t>
  </si>
  <si>
    <t xml:space="preserve"> It must remain on BullsConnect for Campus Council review. </t>
  </si>
  <si>
    <t>Please Refer to Instructions Tab for in-depth Information</t>
  </si>
  <si>
    <t xml:space="preserve"> </t>
  </si>
  <si>
    <t>NAME OF TRAVELER (LAST NAME, FIRST NAME)</t>
  </si>
  <si>
    <t xml:space="preserve">**All forms MUST be TYPED and filled out in their ENTIRETY to be accepted by the Campus Council.  Handwritten affidavits and rosters may NOT  be accepted** </t>
  </si>
  <si>
    <t>Each organization may only receive travel grant funding UP TO $7,000 total for each fiscal year.</t>
  </si>
  <si>
    <t>**To allow the respective Campus Council adequate time for review, no applications for Travel Grant Funding in the current fiscal year will be accepted after the second Friday of April each year.**</t>
  </si>
  <si>
    <t>*All applications MUST be TYPED and filled out in its ENTIRETY to be accepted by the Tampa Campus Council. Handwritten affidavits are NOT accepted. Appropriate documentation must be attached to submission email*</t>
  </si>
  <si>
    <t>Your travel request will be submitted to the Tampa Campus Council for review.  Please allow up to 4 weeks before the application is finalized.  
Contact SG-tampacouncilchair@usf.edu for information or updates about your travel grant application.</t>
  </si>
  <si>
    <r>
      <rPr>
        <b/>
        <sz val="12"/>
        <color theme="1"/>
        <rFont val="Calibri"/>
        <family val="2"/>
        <scheme val="minor"/>
      </rPr>
      <t>4)</t>
    </r>
    <r>
      <rPr>
        <sz val="12"/>
        <color theme="1"/>
        <rFont val="Calibri"/>
        <family val="2"/>
        <scheme val="minor"/>
      </rPr>
      <t xml:space="preserve"> If your organization will have someone other than the lead traveler driving their personal vehicle to and from the conference and wants to reimburse them up to $0.445 per mile, complete the Additional Driver Form.  Do </t>
    </r>
    <r>
      <rPr>
        <b/>
        <sz val="12"/>
        <color theme="1"/>
        <rFont val="Calibri"/>
        <family val="2"/>
        <scheme val="minor"/>
      </rPr>
      <t>NOT</t>
    </r>
    <r>
      <rPr>
        <sz val="12"/>
        <color theme="1"/>
        <rFont val="Calibri"/>
        <family val="2"/>
        <scheme val="minor"/>
      </rPr>
      <t xml:space="preserve"> complete this form for those driving a rental vehicle</t>
    </r>
    <r>
      <rPr>
        <sz val="12"/>
        <color theme="1"/>
        <rFont val="Calibri"/>
        <family val="2"/>
        <scheme val="minor"/>
      </rPr>
      <t>.</t>
    </r>
  </si>
  <si>
    <r>
      <rPr>
        <b/>
        <sz val="12"/>
        <color theme="1"/>
        <rFont val="Calibri"/>
        <family val="2"/>
        <scheme val="minor"/>
      </rPr>
      <t>3)</t>
    </r>
    <r>
      <rPr>
        <sz val="12"/>
        <color theme="1"/>
        <rFont val="Calibri"/>
        <family val="2"/>
        <scheme val="minor"/>
      </rPr>
      <t xml:space="preserve"> Ensure all receipts reflect payment in full and/or a zero balance due.  It is the responsibility of the lead traveler to make sure </t>
    </r>
    <r>
      <rPr>
        <b/>
        <sz val="12"/>
        <color theme="1"/>
        <rFont val="Calibri"/>
        <family val="2"/>
        <scheme val="minor"/>
      </rPr>
      <t xml:space="preserve">ALL </t>
    </r>
    <r>
      <rPr>
        <sz val="12"/>
        <color theme="1"/>
        <rFont val="Calibri"/>
        <family val="2"/>
        <scheme val="minor"/>
      </rPr>
      <t>receipts reflect payment in full</t>
    </r>
    <r>
      <rPr>
        <sz val="12"/>
        <color theme="1"/>
        <rFont val="Calibri"/>
        <family val="2"/>
        <scheme val="minor"/>
      </rPr>
      <t>.</t>
    </r>
  </si>
  <si>
    <r>
      <rPr>
        <b/>
        <sz val="12"/>
        <color theme="1"/>
        <rFont val="Calibri"/>
        <family val="2"/>
        <scheme val="minor"/>
      </rPr>
      <t>1)</t>
    </r>
    <r>
      <rPr>
        <sz val="12"/>
        <color theme="1"/>
        <rFont val="Calibri"/>
        <family val="2"/>
        <scheme val="minor"/>
      </rPr>
      <t xml:space="preserve"> The lead traveler is responsible for collecting and saving all receipts for travel expenses.  The SG Student Services Business Travel office may ask for every receipt from the trip should it be necessary to fully process the expense report, even if the total of the receipts provided exceeds your organization's allocation.</t>
    </r>
  </si>
  <si>
    <r>
      <rPr>
        <b/>
        <sz val="12"/>
        <color theme="1"/>
        <rFont val="Calibri"/>
        <family val="2"/>
        <scheme val="minor"/>
      </rPr>
      <t xml:space="preserve">5) </t>
    </r>
    <r>
      <rPr>
        <sz val="12"/>
        <color theme="1"/>
        <rFont val="Calibri"/>
        <family val="2"/>
        <scheme val="minor"/>
      </rPr>
      <t>Save the conference program as you will be required to submit it along with your receipts upon your return.  The program will be used to verify the trip dates, meals (if applicable), and conference hotel</t>
    </r>
    <r>
      <rPr>
        <sz val="12"/>
        <color theme="1"/>
        <rFont val="Calibri"/>
        <family val="2"/>
        <scheme val="minor"/>
      </rPr>
      <t>.</t>
    </r>
  </si>
  <si>
    <t>*The 42 day does NOT include USF Holidays or any days that the University is closed*</t>
  </si>
  <si>
    <t>There is a separate travel grant for travelers presenting at a conference (CPGP- See Instructions for Link). Is any member on this grant presenting at this conference?</t>
  </si>
  <si>
    <t>Official Dates of Conference:</t>
  </si>
  <si>
    <t>E-Board Officer Name</t>
  </si>
  <si>
    <t>E-Board Officer Phone</t>
  </si>
  <si>
    <t>E-Board Officer USF Student Email</t>
  </si>
  <si>
    <t>Lead Traveler Name</t>
  </si>
  <si>
    <t>Lead Traveler Phone</t>
  </si>
  <si>
    <t>Lead Traveler USF Student Email</t>
  </si>
  <si>
    <t xml:space="preserve">By signing below, I understand that the total cost of travel paid by USF is limited to the amount allocated for this travel ONLY.  I certify that all the information provided in the application is true and accurate to the best of my knowledge.  
</t>
  </si>
  <si>
    <r>
      <t xml:space="preserve">**Organization travelers must be registered members of the Organization on BullsConnect </t>
    </r>
    <r>
      <rPr>
        <b/>
        <u/>
        <sz val="16"/>
        <color rgb="FFFF0000"/>
        <rFont val="Calibri"/>
        <family val="2"/>
        <scheme val="minor"/>
      </rPr>
      <t>before</t>
    </r>
    <r>
      <rPr>
        <b/>
        <sz val="16"/>
        <rFont val="Calibri"/>
        <family val="2"/>
        <scheme val="minor"/>
      </rPr>
      <t xml:space="preserve"> application submission**</t>
    </r>
  </si>
  <si>
    <t>Driver Name</t>
  </si>
  <si>
    <t>Driver Phone</t>
  </si>
  <si>
    <t>Driver USF Student Email</t>
  </si>
  <si>
    <r>
      <t xml:space="preserve">To allow the Campus Council adequate time for review, no applications for Travel Grant Funding in the current fiscal year will be accepted after the </t>
    </r>
    <r>
      <rPr>
        <b/>
        <u/>
        <sz val="14"/>
        <color rgb="FFFF0000"/>
        <rFont val="Calibri"/>
        <family val="2"/>
        <scheme val="minor"/>
      </rPr>
      <t>second Friday of April each year</t>
    </r>
  </si>
  <si>
    <r>
      <rPr>
        <b/>
        <sz val="12"/>
        <color theme="1"/>
        <rFont val="Calibri"/>
        <family val="2"/>
        <scheme val="minor"/>
      </rPr>
      <t>1)</t>
    </r>
    <r>
      <rPr>
        <sz val="12"/>
        <color theme="1"/>
        <rFont val="Calibri"/>
        <family val="2"/>
        <scheme val="minor"/>
      </rPr>
      <t xml:space="preserve"> Complete and  </t>
    </r>
    <r>
      <rPr>
        <b/>
        <sz val="12"/>
        <color theme="1"/>
        <rFont val="Calibri"/>
        <family val="2"/>
        <scheme val="minor"/>
      </rPr>
      <t>SAVE</t>
    </r>
    <r>
      <rPr>
        <sz val="12"/>
        <color theme="1"/>
        <rFont val="Calibri"/>
        <family val="2"/>
        <scheme val="minor"/>
      </rPr>
      <t xml:space="preserve"> the application in Microsoft EXCEL.  You will be required to submit the Excel workbook with your application</t>
    </r>
    <r>
      <rPr>
        <sz val="12"/>
        <color theme="1"/>
        <rFont val="Calibri"/>
        <family val="2"/>
        <scheme val="minor"/>
      </rPr>
      <t>.</t>
    </r>
  </si>
  <si>
    <r>
      <rPr>
        <b/>
        <sz val="12"/>
        <color theme="1"/>
        <rFont val="Calibri"/>
        <family val="2"/>
        <scheme val="minor"/>
      </rPr>
      <t>2)</t>
    </r>
    <r>
      <rPr>
        <sz val="12"/>
        <color theme="1"/>
        <rFont val="Calibri"/>
        <family val="2"/>
        <scheme val="minor"/>
      </rPr>
      <t xml:space="preserve"> Complete the Travel Affidavit Form. If the lead traveler is the financial officer, the president or vice president can sign as the financial officer</t>
    </r>
    <r>
      <rPr>
        <sz val="12"/>
        <color theme="1"/>
        <rFont val="Calibri"/>
        <family val="2"/>
        <scheme val="minor"/>
      </rPr>
      <t>.</t>
    </r>
  </si>
  <si>
    <r>
      <t>**</t>
    </r>
    <r>
      <rPr>
        <b/>
        <u/>
        <sz val="12"/>
        <color rgb="FFFF0000"/>
        <rFont val="Calibri"/>
        <family val="2"/>
        <scheme val="minor"/>
      </rPr>
      <t>SCREENSHOTS OF RECEIPTS ARE NOT ACCEPTED</t>
    </r>
    <r>
      <rPr>
        <b/>
        <sz val="12"/>
        <color rgb="FFFF0000"/>
        <rFont val="Calibri"/>
        <family val="2"/>
        <scheme val="minor"/>
      </rPr>
      <t xml:space="preserve">** 
A screenshot is an image on a computer/phone screen at a given time.  You may provide receipts via PDF,  print the entire receipt, or forward the emailed receipt from the vendor/event containing the receipt.  </t>
    </r>
  </si>
  <si>
    <r>
      <rPr>
        <b/>
        <sz val="12"/>
        <color theme="1"/>
        <rFont val="Calibri"/>
        <family val="2"/>
        <scheme val="minor"/>
      </rPr>
      <t>1)</t>
    </r>
    <r>
      <rPr>
        <sz val="12"/>
        <color theme="1"/>
        <rFont val="Calibri"/>
        <family val="2"/>
        <scheme val="minor"/>
      </rPr>
      <t xml:space="preserve"> Complete the Post Travel Summary Form (last tab of this Excel workbook).  Please leave any comments that will assist our office in processing the expense report in Section 3:  Additional Comments is for the SG Travel Office.</t>
    </r>
  </si>
  <si>
    <r>
      <t xml:space="preserve">This application is </t>
    </r>
    <r>
      <rPr>
        <b/>
        <u/>
        <sz val="10"/>
        <color theme="1"/>
        <rFont val="Calibri"/>
        <family val="2"/>
        <scheme val="minor"/>
      </rPr>
      <t>not</t>
    </r>
    <r>
      <rPr>
        <b/>
        <sz val="10"/>
        <color theme="1"/>
        <rFont val="Calibri"/>
        <family val="2"/>
        <scheme val="minor"/>
      </rPr>
      <t xml:space="preserve"> for conference presenters, there is a separate grant application for travelers presenting at a conference. If you are presenting, please visit the SG website for the Conference Presentation Grant application.  DO NOT complete this grant application.</t>
    </r>
  </si>
  <si>
    <t>Please email any questions regarding how to fill out this application to SG-TampaCouncilChair@usf.edu BEFORE your submission. 
After your submission, no changes may be made to this form.</t>
  </si>
  <si>
    <t>Additional training for lead travelers is available in the SG Student Business Services Canvas Travel Training Module.  
Contact SG-rmdtravel@usf.edu for more information.</t>
  </si>
  <si>
    <t>I understand that failure to attend the conference and failure to submit receipts within the specified time period will constitute forfeiture of the travel grant and you will be liable for any prepayments made on your behalf.</t>
  </si>
  <si>
    <t>Is the organization listed above currrently A&amp;S Funded?</t>
  </si>
  <si>
    <t>If the answer is "NO", your organization is NOT eligible for this Grant</t>
  </si>
  <si>
    <t>**Only expenses incurred up to 1 day before and up to 1 day after the conference can be reimbursed for Domestic Travel and up to 2 days before and after for International Travel.**</t>
  </si>
  <si>
    <t>2023-2024 SG STUDENT ORGANIZATION TRAVEL GRANT APPLICATION</t>
  </si>
  <si>
    <r>
      <t xml:space="preserve">The students on the Travel Roster must be current USF Students, who are listed as members of the Registered A&amp;S Funded Organization on BullsConnect </t>
    </r>
    <r>
      <rPr>
        <b/>
        <u/>
        <sz val="16"/>
        <color rgb="FFFF0000"/>
        <rFont val="Calibri"/>
        <family val="2"/>
        <scheme val="minor"/>
      </rPr>
      <t>prior</t>
    </r>
    <r>
      <rPr>
        <b/>
        <sz val="16"/>
        <color rgb="FFFF0000"/>
        <rFont val="Calibri"/>
        <family val="2"/>
        <scheme val="minor"/>
      </rPr>
      <t xml:space="preserve"> to submission.</t>
    </r>
  </si>
  <si>
    <t>2.  I certify that I am a current USF student registered in classes in the semester of requested travel.</t>
  </si>
  <si>
    <t>4.  I certify that no further expenses, other than mileage for additional drivers (if applicable), will be requested.</t>
  </si>
  <si>
    <r>
      <t>8.  I certify the signature below in Section 2 is MINE and that NO ONE has signed on my behalf.  Suspected forgery will be reported to Student Conduct &amp; Ethical Development</t>
    </r>
    <r>
      <rPr>
        <b/>
        <sz val="10"/>
        <color rgb="FF0070C0"/>
        <rFont val="Calibri"/>
        <family val="2"/>
        <scheme val="minor"/>
      </rPr>
      <t>.</t>
    </r>
  </si>
  <si>
    <t xml:space="preserve">9.  I understand that I may be eligible for reimbursement based on the total allocation minus prepayments. It is up to our organization's leadership to determine how the reimbursement will be divided and who is responsible for paying for travel expenses. </t>
  </si>
  <si>
    <t>2023-2024 USF TRAVEL ROSTER AFFIDAVIT</t>
  </si>
  <si>
    <t>2023-2024 ADDITIONAL DRIVER FORM</t>
  </si>
  <si>
    <t>2023-2024 POST TRAVEL SUMMARY FORM</t>
  </si>
  <si>
    <r>
      <t xml:space="preserve">**Post Travel Summary Form, receipts, and other required documentation are due within </t>
    </r>
    <r>
      <rPr>
        <b/>
        <u/>
        <sz val="14"/>
        <color rgb="FFFF0000"/>
        <rFont val="Calibri"/>
        <family val="2"/>
        <scheme val="minor"/>
      </rPr>
      <t>3 business days</t>
    </r>
    <r>
      <rPr>
        <b/>
        <sz val="14"/>
        <color rgb="FFFF0000"/>
        <rFont val="Calibri"/>
        <family val="2"/>
        <scheme val="minor"/>
      </rPr>
      <t>**</t>
    </r>
  </si>
  <si>
    <t>Do NOT send in your receipts via regular post office mail.  If you have any questions, please contact the SG Student Business Services Travel Office 
at 813-974-3800 or SG-RMDTRAVEL@USF.EDU</t>
  </si>
  <si>
    <t>2023-2024 USF TRAVEL AFFIDAVIT</t>
  </si>
  <si>
    <t>Tampa Campus Council Chair Signature</t>
  </si>
  <si>
    <t>Tampa Campus Council Chair Printed Name</t>
  </si>
  <si>
    <t>2023-2024 INSTRUCTIONS</t>
  </si>
  <si>
    <r>
      <t xml:space="preserve">**All receipts must be submitted to the SG Student Business Services Travel Office within </t>
    </r>
    <r>
      <rPr>
        <b/>
        <u/>
        <sz val="12"/>
        <color rgb="FFFF0000"/>
        <rFont val="Calibri"/>
        <family val="2"/>
        <scheme val="minor"/>
      </rPr>
      <t>3 business days</t>
    </r>
    <r>
      <rPr>
        <b/>
        <sz val="12"/>
        <rFont val="Calibri"/>
        <family val="2"/>
        <scheme val="minor"/>
      </rPr>
      <t xml:space="preserve"> of your return for prepaid and reimbursable expenses.**</t>
    </r>
  </si>
  <si>
    <r>
      <rPr>
        <b/>
        <sz val="16"/>
        <color theme="1"/>
        <rFont val="Calibri"/>
        <family val="2"/>
        <scheme val="minor"/>
      </rPr>
      <t>Safe Travels and</t>
    </r>
    <r>
      <rPr>
        <sz val="16"/>
        <color theme="1"/>
        <rFont val="Calibri"/>
        <family val="2"/>
        <scheme val="minor"/>
      </rPr>
      <t xml:space="preserve"> </t>
    </r>
    <r>
      <rPr>
        <b/>
        <sz val="16"/>
        <color theme="1"/>
        <rFont val="Calibri"/>
        <family val="2"/>
        <scheme val="minor"/>
      </rPr>
      <t>Go Bulls!</t>
    </r>
  </si>
  <si>
    <r>
      <rPr>
        <b/>
        <sz val="12"/>
        <color theme="1"/>
        <rFont val="Calibri"/>
        <family val="2"/>
        <scheme val="minor"/>
      </rPr>
      <t>5)</t>
    </r>
    <r>
      <rPr>
        <sz val="12"/>
        <color theme="1"/>
        <rFont val="Calibri"/>
        <family val="2"/>
        <scheme val="minor"/>
      </rPr>
      <t xml:space="preserve"> Sign with a pen or DocuSign the Travel Affidavit Form, Travel Roster Affidavit Form, and Additional Driver Form(s) (if applicable).  Ensure the lead traveler, financial officer, and all travelers have signed.  Applications will not be accepted if there are missing signatures.</t>
    </r>
  </si>
  <si>
    <r>
      <rPr>
        <b/>
        <sz val="12"/>
        <color theme="1"/>
        <rFont val="Calibri"/>
        <family val="2"/>
        <scheme val="minor"/>
      </rPr>
      <t xml:space="preserve">3) </t>
    </r>
    <r>
      <rPr>
        <sz val="12"/>
        <color theme="1"/>
        <rFont val="Calibri"/>
        <family val="2"/>
        <scheme val="minor"/>
      </rPr>
      <t xml:space="preserve">Complete the Travel Roster Affidavit Form.  If you have more than 30 travelers, please complete a second form.  The affidavit </t>
    </r>
    <r>
      <rPr>
        <b/>
        <u/>
        <sz val="12"/>
        <color theme="1"/>
        <rFont val="Calibri"/>
        <family val="2"/>
        <scheme val="minor"/>
      </rPr>
      <t>MUST</t>
    </r>
    <r>
      <rPr>
        <sz val="12"/>
        <color theme="1"/>
        <rFont val="Calibri"/>
        <family val="2"/>
        <scheme val="minor"/>
      </rPr>
      <t xml:space="preserve"> be typed, except for the travelers' signatures for which you may use DocuSign or use a pen.  </t>
    </r>
    <r>
      <rPr>
        <sz val="12"/>
        <color rgb="FFFF0000"/>
        <rFont val="Calibri"/>
        <family val="2"/>
        <scheme val="minor"/>
      </rPr>
      <t>Each traveler must sign the affidavit.</t>
    </r>
    <r>
      <rPr>
        <sz val="12"/>
        <color theme="1"/>
        <rFont val="Calibri"/>
        <family val="2"/>
        <scheme val="minor"/>
      </rPr>
      <t xml:space="preserve">  If you have less than 30 travelers but cannot have everyone sign one form, the Campus Council will accept multiple pages </t>
    </r>
    <r>
      <rPr>
        <b/>
        <u/>
        <sz val="12"/>
        <color theme="1"/>
        <rFont val="Calibri"/>
        <family val="2"/>
        <scheme val="minor"/>
      </rPr>
      <t>ONLY</t>
    </r>
    <r>
      <rPr>
        <sz val="12"/>
        <color theme="1"/>
        <rFont val="Calibri"/>
        <family val="2"/>
        <scheme val="minor"/>
      </rPr>
      <t xml:space="preserve"> if the signature is on the same line as the full name, USF student email, USF ID Number, and birthday, </t>
    </r>
    <r>
      <rPr>
        <b/>
        <u/>
        <sz val="12"/>
        <color theme="1"/>
        <rFont val="Calibri"/>
        <family val="2"/>
        <scheme val="minor"/>
      </rPr>
      <t>no exceptions</t>
    </r>
    <r>
      <rPr>
        <sz val="12"/>
        <color theme="1"/>
        <rFont val="Calibri"/>
        <family val="2"/>
        <scheme val="minor"/>
      </rPr>
      <t>.</t>
    </r>
  </si>
  <si>
    <t>**The lead traveler and E-board member must complete and sign with a pen below, they cannot be the same individual.**  DocuSign signatures will be accepted.</t>
  </si>
  <si>
    <t>E-Board Officer Signature (Use a pen or you may use DocuSign)</t>
  </si>
  <si>
    <t>Lead Traveler Signature ( Use a pen or you may use DocuSign)</t>
  </si>
  <si>
    <t>SIGNATURE OF TRAVELER (Use a pen or you may use DocuSign)</t>
  </si>
  <si>
    <r>
      <t xml:space="preserve"> **The additional driver and E-board member must complete and sign below with a pen, </t>
    </r>
    <r>
      <rPr>
        <b/>
        <u/>
        <sz val="11"/>
        <color rgb="FFFF0000"/>
        <rFont val="Calibri"/>
        <family val="2"/>
        <scheme val="minor"/>
      </rPr>
      <t>they cannot be the same individual</t>
    </r>
    <r>
      <rPr>
        <b/>
        <sz val="11"/>
        <color rgb="FFFF0000"/>
        <rFont val="Calibri"/>
        <family val="2"/>
        <scheme val="minor"/>
      </rPr>
      <t>.**  DocuSign signatures will be accepted.</t>
    </r>
  </si>
  <si>
    <t>Driver Signature (Use a pen or you may use DocuSign)</t>
  </si>
  <si>
    <t xml:space="preserve">SG Student Business Services (SBS) Travel Office has the right to request every receipt from your trip should it be necessary to fully process the expense report, even if the total of the receipts associated exceeds your organization's allocation. </t>
  </si>
  <si>
    <t>SECTION 3: LIST OF TRAVELERS WHO WERE ON THE ROSTER AND DID NOT TRAVEL &amp; SIGN BELOW</t>
  </si>
  <si>
    <t>**IMPORTANT NOTES &amp; DEADLINES**</t>
  </si>
  <si>
    <r>
      <t xml:space="preserve">**Application MUST be submitted to at least </t>
    </r>
    <r>
      <rPr>
        <b/>
        <sz val="16"/>
        <color rgb="FFFF0000"/>
        <rFont val="Calibri"/>
        <family val="2"/>
        <scheme val="minor"/>
      </rPr>
      <t xml:space="preserve">42 days </t>
    </r>
    <r>
      <rPr>
        <b/>
        <sz val="16"/>
        <rFont val="Calibri"/>
        <family val="2"/>
        <scheme val="minor"/>
      </rPr>
      <t>(by 11:59pm) prior to first day of travel listed below**</t>
    </r>
  </si>
  <si>
    <r>
      <t>6.  I understand that if we fail as an organization to notify the SG Student Business Services office at least</t>
    </r>
    <r>
      <rPr>
        <b/>
        <sz val="10"/>
        <color rgb="FFFF0000"/>
        <rFont val="Calibri"/>
        <family val="2"/>
        <scheme val="minor"/>
      </rPr>
      <t xml:space="preserve"> </t>
    </r>
    <r>
      <rPr>
        <b/>
        <u/>
        <sz val="10"/>
        <color rgb="FFFF0000"/>
        <rFont val="Calibri"/>
        <family val="2"/>
        <scheme val="minor"/>
      </rPr>
      <t>10 business days</t>
    </r>
    <r>
      <rPr>
        <b/>
        <sz val="10"/>
        <color theme="1"/>
        <rFont val="Calibri"/>
        <family val="2"/>
        <scheme val="minor"/>
      </rPr>
      <t xml:space="preserve"> prior to our departure about any changes to the</t>
    </r>
    <r>
      <rPr>
        <b/>
        <sz val="10"/>
        <color rgb="FFFF0000"/>
        <rFont val="Calibri"/>
        <family val="2"/>
        <scheme val="minor"/>
      </rPr>
      <t xml:space="preserve"> Lead Traveler </t>
    </r>
    <r>
      <rPr>
        <b/>
        <sz val="10"/>
        <color theme="1"/>
        <rFont val="Calibri"/>
        <family val="2"/>
        <scheme val="minor"/>
      </rPr>
      <t>that we forfeit our allocation for the entire trip.</t>
    </r>
  </si>
  <si>
    <r>
      <t>7.  I understand that if we fail as an organization to notify the SG Student Business Services office at least</t>
    </r>
    <r>
      <rPr>
        <b/>
        <sz val="10"/>
        <color rgb="FFFF0000"/>
        <rFont val="Calibri"/>
        <family val="2"/>
        <scheme val="minor"/>
      </rPr>
      <t xml:space="preserve"> </t>
    </r>
    <r>
      <rPr>
        <b/>
        <u/>
        <sz val="10"/>
        <color rgb="FFFF0000"/>
        <rFont val="Calibri"/>
        <family val="2"/>
        <scheme val="minor"/>
      </rPr>
      <t>10 business days</t>
    </r>
    <r>
      <rPr>
        <b/>
        <sz val="10"/>
        <color theme="1"/>
        <rFont val="Calibri"/>
        <family val="2"/>
        <scheme val="minor"/>
      </rPr>
      <t xml:space="preserve"> prior to our departure about any changes (additions/ deletions) to the </t>
    </r>
    <r>
      <rPr>
        <b/>
        <sz val="10"/>
        <color rgb="FFFF0000"/>
        <rFont val="Calibri"/>
        <family val="2"/>
        <scheme val="minor"/>
      </rPr>
      <t>Travel Affidavit Roster</t>
    </r>
    <r>
      <rPr>
        <b/>
        <sz val="10"/>
        <color theme="1"/>
        <rFont val="Calibri"/>
        <family val="2"/>
        <scheme val="minor"/>
      </rPr>
      <t xml:space="preserve"> that we forfeit the per person allocation for the trip.</t>
    </r>
  </si>
  <si>
    <r>
      <rPr>
        <b/>
        <sz val="10"/>
        <color rgb="FFFF0000"/>
        <rFont val="Calibri"/>
        <family val="2"/>
        <scheme val="minor"/>
      </rPr>
      <t xml:space="preserve">5.  As per Title VIII Finance Code – Students and/or student organizations that have or will receive full or partial funding for their travel from any USF Department/Entity shall </t>
    </r>
    <r>
      <rPr>
        <b/>
        <u/>
        <sz val="10"/>
        <color rgb="FFFF0000"/>
        <rFont val="Calibri"/>
        <family val="2"/>
        <scheme val="minor"/>
      </rPr>
      <t xml:space="preserve">not </t>
    </r>
    <r>
      <rPr>
        <b/>
        <sz val="10"/>
        <color rgb="FFFF0000"/>
        <rFont val="Calibri"/>
        <family val="2"/>
        <scheme val="minor"/>
      </rPr>
      <t>be eligible for the SG Travel Grant.</t>
    </r>
  </si>
  <si>
    <r>
      <t xml:space="preserve">**All travel requests MUST be submitted at least </t>
    </r>
    <r>
      <rPr>
        <b/>
        <u/>
        <sz val="16"/>
        <color rgb="FFFF0000"/>
        <rFont val="Calibri"/>
        <family val="2"/>
        <scheme val="minor"/>
      </rPr>
      <t>42 days</t>
    </r>
    <r>
      <rPr>
        <b/>
        <sz val="16"/>
        <color rgb="FFFF0000"/>
        <rFont val="Calibri"/>
        <family val="2"/>
        <scheme val="minor"/>
      </rPr>
      <t xml:space="preserve"> (by 11:59 PM) prior to your first day of travel to </t>
    </r>
    <r>
      <rPr>
        <b/>
        <u/>
        <sz val="16"/>
        <color rgb="FFFF0000"/>
        <rFont val="Calibri"/>
        <family val="2"/>
        <scheme val="minor"/>
      </rPr>
      <t>SG-tampacouncilchair@usf.edu</t>
    </r>
    <r>
      <rPr>
        <b/>
        <sz val="16"/>
        <color rgb="FFFF0000"/>
        <rFont val="Calibri"/>
        <family val="2"/>
        <scheme val="minor"/>
      </rPr>
      <t xml:space="preserve">** </t>
    </r>
  </si>
  <si>
    <t>*Submit this form as an excel, no PDFs will be ACCEPTED*</t>
  </si>
  <si>
    <t>1.  I understand that only A&amp;S funded student organizations may apply for this Grant.</t>
  </si>
  <si>
    <t>3.  I agree to reimburse USF for all advance expenses paid in advance by USF prior to the trip in the event that I/we are unable to attend for any reason.</t>
  </si>
  <si>
    <t>1. I certify that I am a current USF student registered/enrolled in classes in the semester of requested travel and I am a member of the organization listed above.</t>
  </si>
  <si>
    <t>2. I understand that to be eligible for this grant the organization with which I am applying MUST be currently A&amp;S funded.</t>
  </si>
  <si>
    <t>3. I agree to reimburse USF for all advance expenses paid by SG prior to the trip in the event that I/we are unable to attend for any reason.</t>
  </si>
  <si>
    <t>4. I certify that no further expenses, other than mileage for additional drivers (if applicable) will be requested.</t>
  </si>
  <si>
    <t>5. As per Title VIII Finance Code – Students and/or student organizations that have or will receive full or partial funding for their travel from any USF Department/Entity shall not be eligible for the SG Travel Grant.</t>
  </si>
  <si>
    <r>
      <t xml:space="preserve">6. I understand that if we fail as an organization to notify </t>
    </r>
    <r>
      <rPr>
        <b/>
        <u/>
        <sz val="10"/>
        <color rgb="FFFF0000"/>
        <rFont val="Calibri"/>
        <family val="2"/>
        <scheme val="minor"/>
      </rPr>
      <t>SG Student Business Services</t>
    </r>
    <r>
      <rPr>
        <b/>
        <sz val="10"/>
        <color theme="1"/>
        <rFont val="Calibri"/>
        <family val="2"/>
        <scheme val="minor"/>
      </rPr>
      <t xml:space="preserve"> at least </t>
    </r>
    <r>
      <rPr>
        <b/>
        <u/>
        <sz val="10"/>
        <color rgb="FFFF0000"/>
        <rFont val="Calibri"/>
        <family val="2"/>
        <scheme val="minor"/>
      </rPr>
      <t>10 business days</t>
    </r>
    <r>
      <rPr>
        <b/>
        <sz val="10"/>
        <color rgb="FFFF0000"/>
        <rFont val="Calibri"/>
        <family val="2"/>
        <scheme val="minor"/>
      </rPr>
      <t xml:space="preserve"> </t>
    </r>
    <r>
      <rPr>
        <b/>
        <sz val="10"/>
        <color theme="1"/>
        <rFont val="Calibri"/>
        <family val="2"/>
        <scheme val="minor"/>
      </rPr>
      <t xml:space="preserve">prior to our departure about any changes to the </t>
    </r>
    <r>
      <rPr>
        <b/>
        <sz val="10"/>
        <color rgb="FFFF0000"/>
        <rFont val="Calibri"/>
        <family val="2"/>
        <scheme val="minor"/>
      </rPr>
      <t>lead traveler</t>
    </r>
    <r>
      <rPr>
        <b/>
        <sz val="10"/>
        <color theme="1"/>
        <rFont val="Calibri"/>
        <family val="2"/>
        <scheme val="minor"/>
      </rPr>
      <t xml:space="preserve"> that we forfeit our allocation for the entire trip.</t>
    </r>
  </si>
  <si>
    <r>
      <t xml:space="preserve">7. I understand that if we fail as an organization to notify the Student Business Services at least </t>
    </r>
    <r>
      <rPr>
        <b/>
        <sz val="10"/>
        <color rgb="FFFF0000"/>
        <rFont val="Calibri"/>
        <family val="2"/>
        <scheme val="minor"/>
      </rPr>
      <t>10 business days</t>
    </r>
    <r>
      <rPr>
        <b/>
        <sz val="10"/>
        <color theme="1"/>
        <rFont val="Calibri"/>
        <family val="2"/>
        <scheme val="minor"/>
      </rPr>
      <t xml:space="preserve"> prior to our departure about changes such as (substitutions/deletions) to the </t>
    </r>
    <r>
      <rPr>
        <b/>
        <sz val="10"/>
        <color rgb="FFFF0000"/>
        <rFont val="Calibri"/>
        <family val="2"/>
        <scheme val="minor"/>
      </rPr>
      <t>Travel Affidavit Roster</t>
    </r>
    <r>
      <rPr>
        <b/>
        <sz val="10"/>
        <color theme="1"/>
        <rFont val="Calibri"/>
        <family val="2"/>
        <scheme val="minor"/>
      </rPr>
      <t xml:space="preserve"> that we forfeit the per person allocation for the trip.</t>
    </r>
  </si>
  <si>
    <t>8. I certify the signature below in Section 2 is MINE and that NO ONE has signed on my behalf.  Suspected forgery will be reported to Student Conduct &amp; Ethical Development.</t>
  </si>
  <si>
    <t>9. I understand that I may be eligible for reimbursement based on the total allocation minus prepayments.  It is up to our organization's leadership to determine how the reimbursement will be divided and who is responsible for paying for travel expenses.</t>
  </si>
  <si>
    <r>
      <rPr>
        <b/>
        <sz val="10"/>
        <rFont val="Calibri"/>
        <family val="2"/>
        <scheme val="minor"/>
      </rPr>
      <t xml:space="preserve">10. By signing the roster below, I understand that the total cost of travel paid by USF is limited to the amount allocated for this travel ONLY.  I certify that all the information provided in the application is true and accurate to the best of my knowledge. </t>
    </r>
    <r>
      <rPr>
        <b/>
        <u/>
        <sz val="10"/>
        <color rgb="FFFF0000"/>
        <rFont val="Calibri"/>
        <family val="2"/>
        <scheme val="minor"/>
      </rPr>
      <t xml:space="preserve"> I understand that failure to attend the conference and failure to submit receipts within the specified time period will constitute forfeiture of the travel grant.</t>
    </r>
    <r>
      <rPr>
        <b/>
        <sz val="10"/>
        <rFont val="Calibri"/>
        <family val="2"/>
        <scheme val="minor"/>
      </rPr>
      <t xml:space="preserve"> In case of a natural disaster that prevents you from attending the conference you will not have to repay the prepayment done by the SG Student Business Services Travel Office</t>
    </r>
    <r>
      <rPr>
        <b/>
        <sz val="10"/>
        <color rgb="FFFF0000"/>
        <rFont val="Calibri"/>
        <family val="2"/>
        <scheme val="minor"/>
      </rPr>
      <t>.</t>
    </r>
  </si>
  <si>
    <t>Receipts MUST be provided for all travel expenses listed below.  Hotel charges MUST reflect payment in full and/or a zero balance due.  Additionally, all charges can ONLY be in the name of the lead traveler or those listed on the Travel Roster Affidavit.  Please return this form with all receipts and the conference program cover within 3 business days of your return to the SG Student Business Services Travel Office or via email to: 
SG-RMDTRAVEL@USF.EDU</t>
  </si>
  <si>
    <r>
      <rPr>
        <b/>
        <sz val="12"/>
        <color theme="1"/>
        <rFont val="Calibri"/>
        <family val="2"/>
        <scheme val="minor"/>
      </rPr>
      <t>8)</t>
    </r>
    <r>
      <rPr>
        <sz val="12"/>
        <color theme="1"/>
        <rFont val="Calibri"/>
        <family val="2"/>
        <scheme val="minor"/>
      </rPr>
      <t xml:space="preserve"> Your Travel Expense Report and receipts will be sent to USF Central Travel for final approval</t>
    </r>
    <r>
      <rPr>
        <sz val="12"/>
        <color theme="1"/>
        <rFont val="Calibri"/>
        <family val="2"/>
        <scheme val="minor"/>
      </rPr>
      <t>.</t>
    </r>
  </si>
  <si>
    <r>
      <rPr>
        <b/>
        <sz val="12"/>
        <color theme="1"/>
        <rFont val="Calibri"/>
        <family val="2"/>
        <scheme val="minor"/>
      </rPr>
      <t>9)</t>
    </r>
    <r>
      <rPr>
        <sz val="12"/>
        <color theme="1"/>
        <rFont val="Calibri"/>
        <family val="2"/>
        <scheme val="minor"/>
      </rPr>
      <t xml:space="preserve"> If your organization is receiving a reimbursement,</t>
    </r>
    <r>
      <rPr>
        <b/>
        <sz val="12"/>
        <color theme="1"/>
        <rFont val="Calibri"/>
        <family val="2"/>
        <scheme val="minor"/>
      </rPr>
      <t xml:space="preserve"> </t>
    </r>
    <r>
      <rPr>
        <b/>
        <u/>
        <sz val="12"/>
        <color theme="1"/>
        <rFont val="Calibri"/>
        <family val="2"/>
        <scheme val="minor"/>
      </rPr>
      <t>it may take up to 6 weeks for the lead traveler to receive the reimbursement</t>
    </r>
    <r>
      <rPr>
        <b/>
        <sz val="12"/>
        <color theme="1"/>
        <rFont val="Calibri"/>
        <family val="2"/>
        <scheme val="minor"/>
      </rPr>
      <t xml:space="preserve">.  </t>
    </r>
    <r>
      <rPr>
        <sz val="12"/>
        <color theme="1"/>
        <rFont val="Calibri"/>
        <family val="2"/>
        <scheme val="minor"/>
      </rPr>
      <t>Please be aware, the check will not come from our office and cannot be picked up.  It is the responsibility of the lead traveler to reimburse each traveler the amount listed on the Group Travel Reimbursement Form that was submitted to our office</t>
    </r>
    <r>
      <rPr>
        <sz val="12"/>
        <color theme="1"/>
        <rFont val="Calibri"/>
        <family val="2"/>
        <scheme val="minor"/>
      </rPr>
      <t>.</t>
    </r>
  </si>
  <si>
    <r>
      <rPr>
        <b/>
        <sz val="12"/>
        <color theme="1"/>
        <rFont val="Calibri"/>
        <family val="2"/>
        <scheme val="minor"/>
      </rPr>
      <t>7)</t>
    </r>
    <r>
      <rPr>
        <sz val="12"/>
        <color theme="1"/>
        <rFont val="Calibri"/>
        <family val="2"/>
        <scheme val="minor"/>
      </rPr>
      <t xml:space="preserve"> All travelers on the Travel Roster Affidavit Form will receive a copy of the Group Travel Reimbursement Form for their records</t>
    </r>
    <r>
      <rPr>
        <sz val="12"/>
        <color theme="1"/>
        <rFont val="Calibri"/>
        <family val="2"/>
        <scheme val="minor"/>
      </rPr>
      <t>.</t>
    </r>
  </si>
  <si>
    <r>
      <rPr>
        <b/>
        <sz val="12"/>
        <color theme="1"/>
        <rFont val="Calibri"/>
        <family val="2"/>
        <scheme val="minor"/>
      </rPr>
      <t>5)</t>
    </r>
    <r>
      <rPr>
        <sz val="12"/>
        <color theme="1"/>
        <rFont val="Calibri"/>
        <family val="2"/>
        <scheme val="minor"/>
      </rPr>
      <t xml:space="preserve"> After our office has fully processed your expense report, the lead traveler will receive a Travel Expense Report (TER) and a Group Travel Reimbursement Form (if applicable) via email to review, complete and sign for accuracy.  The Travel Expense Report and Group Travel Reimbursement Form are due back in our office within</t>
    </r>
    <r>
      <rPr>
        <b/>
        <sz val="12"/>
        <color theme="1"/>
        <rFont val="Calibri"/>
        <family val="2"/>
        <scheme val="minor"/>
      </rPr>
      <t xml:space="preserve"> </t>
    </r>
    <r>
      <rPr>
        <b/>
        <u/>
        <sz val="12"/>
        <color theme="1"/>
        <rFont val="Calibri"/>
        <family val="2"/>
        <scheme val="minor"/>
      </rPr>
      <t>3 business days</t>
    </r>
    <r>
      <rPr>
        <sz val="12"/>
        <color theme="1"/>
        <rFont val="Calibri"/>
        <family val="2"/>
        <scheme val="minor"/>
      </rPr>
      <t xml:space="preserve"> of receiving them</t>
    </r>
    <r>
      <rPr>
        <sz val="12"/>
        <color theme="1"/>
        <rFont val="Calibri"/>
        <family val="2"/>
        <scheme val="minor"/>
      </rPr>
      <t>.</t>
    </r>
  </si>
  <si>
    <r>
      <rPr>
        <b/>
        <sz val="12"/>
        <color theme="1"/>
        <rFont val="Calibri"/>
        <family val="2"/>
        <scheme val="minor"/>
      </rPr>
      <t>10)</t>
    </r>
    <r>
      <rPr>
        <sz val="12"/>
        <color theme="1"/>
        <rFont val="Calibri"/>
        <family val="2"/>
        <scheme val="minor"/>
      </rPr>
      <t xml:space="preserve"> Everyone who attended the conference will be contacted via email after the lead traveler has received the reimbursement.  Each traveler </t>
    </r>
    <r>
      <rPr>
        <b/>
        <u/>
        <sz val="12"/>
        <color theme="1"/>
        <rFont val="Calibri"/>
        <family val="2"/>
        <scheme val="minor"/>
      </rPr>
      <t>MUST</t>
    </r>
    <r>
      <rPr>
        <u/>
        <sz val="12"/>
        <color theme="1"/>
        <rFont val="Calibri"/>
        <family val="2"/>
        <scheme val="minor"/>
      </rPr>
      <t xml:space="preserve"> </t>
    </r>
    <r>
      <rPr>
        <sz val="12"/>
        <color theme="1"/>
        <rFont val="Calibri"/>
        <family val="2"/>
        <scheme val="minor"/>
      </rPr>
      <t xml:space="preserve">notify our office when they have been reimbursed by the lead traveler by emailing:
</t>
    </r>
    <r>
      <rPr>
        <u/>
        <sz val="12"/>
        <color rgb="FF0070C0"/>
        <rFont val="Calibri"/>
        <family val="2"/>
        <scheme val="minor"/>
      </rPr>
      <t>SG-RMDTravel@USF.EDU</t>
    </r>
    <r>
      <rPr>
        <sz val="12"/>
        <color theme="1"/>
        <rFont val="Calibri"/>
        <family val="2"/>
        <scheme val="minor"/>
      </rPr>
      <t xml:space="preserve"> within </t>
    </r>
    <r>
      <rPr>
        <b/>
        <u/>
        <sz val="12"/>
        <color theme="1"/>
        <rFont val="Calibri"/>
        <family val="2"/>
        <scheme val="minor"/>
      </rPr>
      <t>30 days</t>
    </r>
    <r>
      <rPr>
        <sz val="12"/>
        <color theme="1"/>
        <rFont val="Calibri"/>
        <family val="2"/>
        <scheme val="minor"/>
      </rPr>
      <t xml:space="preserve"> of having received their reimbursement.</t>
    </r>
  </si>
  <si>
    <r>
      <rPr>
        <b/>
        <sz val="12"/>
        <color theme="1"/>
        <rFont val="Calibri"/>
        <family val="2"/>
        <scheme val="minor"/>
      </rPr>
      <t>4)</t>
    </r>
    <r>
      <rPr>
        <sz val="12"/>
        <color theme="1"/>
        <rFont val="Calibri"/>
        <family val="2"/>
        <scheme val="minor"/>
      </rPr>
      <t xml:space="preserve"> Once all the required documents have been received, our office will review your receipts.  Our office will contact the lead traveler with any questions.  It is the responsibility of the lead traveler to contact each traveler listed on the Travel Roster Affidavit in the event our office needs additional documentation or information about a particular expense for other travelers</t>
    </r>
    <r>
      <rPr>
        <sz val="12"/>
        <color theme="1"/>
        <rFont val="Calibri"/>
        <family val="2"/>
        <scheme val="minor"/>
      </rPr>
      <t>.</t>
    </r>
  </si>
  <si>
    <r>
      <t xml:space="preserve">2) </t>
    </r>
    <r>
      <rPr>
        <sz val="12"/>
        <color theme="1"/>
        <rFont val="Calibri"/>
        <family val="2"/>
        <scheme val="minor"/>
      </rPr>
      <t xml:space="preserve">Submit the </t>
    </r>
    <r>
      <rPr>
        <u/>
        <sz val="12"/>
        <color theme="1"/>
        <rFont val="Calibri"/>
        <family val="2"/>
        <scheme val="minor"/>
      </rPr>
      <t>Post Travel Summary Form</t>
    </r>
    <r>
      <rPr>
        <sz val="12"/>
        <color theme="1"/>
        <rFont val="Calibri"/>
        <family val="2"/>
        <scheme val="minor"/>
      </rPr>
      <t xml:space="preserve">, </t>
    </r>
    <r>
      <rPr>
        <u/>
        <sz val="12"/>
        <color theme="1"/>
        <rFont val="Calibri"/>
        <family val="2"/>
        <scheme val="minor"/>
      </rPr>
      <t>ALL receipts</t>
    </r>
    <r>
      <rPr>
        <sz val="12"/>
        <color theme="1"/>
        <rFont val="Calibri"/>
        <family val="2"/>
        <scheme val="minor"/>
      </rPr>
      <t xml:space="preserve">, and the </t>
    </r>
    <r>
      <rPr>
        <u/>
        <sz val="12"/>
        <color theme="1"/>
        <rFont val="Calibri"/>
        <family val="2"/>
        <scheme val="minor"/>
      </rPr>
      <t xml:space="preserve">conference program/agenda </t>
    </r>
    <r>
      <rPr>
        <sz val="12"/>
        <color theme="1"/>
        <rFont val="Calibri"/>
        <family val="2"/>
        <scheme val="minor"/>
      </rPr>
      <t>to the SG Travel Office, or via email to SG-RMDTravel@USF.EDU</t>
    </r>
  </si>
  <si>
    <t>**ONLY A&amp;S FUNDED STUDENT ORGANIZATONS MAY APPLY FOR THIS TRAVEL GRANT**</t>
  </si>
  <si>
    <r>
      <t xml:space="preserve">The Tampa Campus Council is responsible for allocating Travel Grants to A&amp;S funded student organizations </t>
    </r>
    <r>
      <rPr>
        <u/>
        <sz val="12"/>
        <color theme="1"/>
        <rFont val="Calibri"/>
        <family val="2"/>
        <scheme val="minor"/>
      </rPr>
      <t>ONLY</t>
    </r>
    <r>
      <rPr>
        <sz val="12"/>
        <color theme="1"/>
        <rFont val="Calibri"/>
        <family val="2"/>
        <scheme val="minor"/>
      </rPr>
      <t xml:space="preserve">.  The SG Student Business Services Travel Office will not receive your application until your organization has been allocated by the Campus Council. If you have not received a confirmation email regarding your application within 5 business days, contact SG-tampacouncilchair@usf.edu to find out the status of your application. </t>
    </r>
  </si>
  <si>
    <t>**ONLY A&amp;S FUNDED STUDENT ORGANIZATONS MAY APPLY FOR THIS TRAVEL GRANT</t>
  </si>
  <si>
    <t xml:space="preserve">    If yes, please provide the date of the first payment</t>
  </si>
  <si>
    <t>UNTIL</t>
  </si>
  <si>
    <t>RETURN:</t>
  </si>
  <si>
    <t>DEPARTURE:</t>
  </si>
  <si>
    <t>DESTINATION ADDRESS:</t>
  </si>
  <si>
    <t>NUMBER OF PEOPLE TRAVELING:</t>
  </si>
  <si>
    <t>CITY:</t>
  </si>
  <si>
    <t>STATE:</t>
  </si>
  <si>
    <t>Number of Additional Drivers Receiving Reimbursement:</t>
  </si>
  <si>
    <t>OFFICIAL CONFERENCE DATES FROM:</t>
  </si>
  <si>
    <r>
      <rPr>
        <b/>
        <u/>
        <sz val="10.5"/>
        <color rgb="FFFF0000"/>
        <rFont val="Calibri"/>
        <family val="2"/>
        <scheme val="minor"/>
      </rPr>
      <t>PINK</t>
    </r>
    <r>
      <rPr>
        <b/>
        <sz val="10.5"/>
        <color rgb="FFFF0000"/>
        <rFont val="Calibri"/>
        <family val="2"/>
        <scheme val="minor"/>
      </rPr>
      <t xml:space="preserve"> cells are </t>
    </r>
    <r>
      <rPr>
        <b/>
        <u/>
        <sz val="10.5"/>
        <color rgb="FFFF0000"/>
        <rFont val="Calibri"/>
        <family val="2"/>
        <scheme val="minor"/>
      </rPr>
      <t>MANDATORY</t>
    </r>
    <r>
      <rPr>
        <b/>
        <sz val="10.5"/>
        <color rgb="FFFF0000"/>
        <rFont val="Calibri"/>
        <family val="2"/>
        <scheme val="minor"/>
      </rPr>
      <t xml:space="preserve">.  Color may change to </t>
    </r>
    <r>
      <rPr>
        <b/>
        <u/>
        <sz val="10.5"/>
        <color rgb="FFFF0000"/>
        <rFont val="Calibri"/>
        <family val="2"/>
        <scheme val="minor"/>
      </rPr>
      <t>YELLOW</t>
    </r>
    <r>
      <rPr>
        <b/>
        <sz val="10.5"/>
        <color rgb="FFFF0000"/>
        <rFont val="Calibri"/>
        <family val="2"/>
        <scheme val="minor"/>
      </rPr>
      <t xml:space="preserve"> once </t>
    </r>
    <r>
      <rPr>
        <b/>
        <u/>
        <sz val="10.5"/>
        <color rgb="FFFF0000"/>
        <rFont val="Calibri"/>
        <family val="2"/>
        <scheme val="minor"/>
      </rPr>
      <t>completed</t>
    </r>
  </si>
  <si>
    <t>FULL NAME OF ORGANIZATION:</t>
  </si>
  <si>
    <t>LEGAL FIRST NAME:</t>
  </si>
  <si>
    <t>MIDDLE:</t>
  </si>
  <si>
    <t>LAST:</t>
  </si>
  <si>
    <t>MAILING ADDRESS:</t>
  </si>
  <si>
    <t>APT/UNIT#:</t>
  </si>
  <si>
    <t>DATE OF BIRTH:</t>
  </si>
  <si>
    <t>US CITIZEN?</t>
  </si>
  <si>
    <t>USF EMAIL:</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</si>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</sst>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dd/yy;@"/>
    <numFmt numFmtId="165" formatCode="[&lt;=9999999]###\-####;\(###\)\ ###\-####"/>
    <numFmt numFmtId="166" formatCode="00000"/>
    <numFmt numFmtId="167" formatCode="&quot;$&quot;#,##0.00"/>
    <numFmt numFmtId="168" formatCode="hh:mm\ AM/PM"/>
  </numFmts>
  <fonts count="6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b/>
      <sz val="9.5"/>
      <color theme="1"/>
      <name val="Calibri"/>
      <family val="2"/>
      <scheme val="minor"/>
    </font>
    <font>
      <sz val="11"/>
      <color theme="1"/>
      <name val="Calibri"/>
      <family val="2"/>
      <scheme val="minor"/>
    </font>
    <font>
      <b/>
      <sz val="10.5"/>
      <color theme="1"/>
      <name val="Calibri"/>
      <family val="2"/>
      <scheme val="minor"/>
    </font>
    <font>
      <b/>
      <sz val="13"/>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b/>
      <u/>
      <sz val="10"/>
      <color theme="1"/>
      <name val="Calibri"/>
      <family val="2"/>
      <scheme val="minor"/>
    </font>
    <font>
      <b/>
      <u/>
      <sz val="10.5"/>
      <color rgb="FFFF0000"/>
      <name val="Calibri"/>
      <family val="2"/>
      <scheme val="minor"/>
    </font>
    <font>
      <b/>
      <sz val="12"/>
      <color rgb="FFFF0000"/>
      <name val="Calibri"/>
      <family val="2"/>
      <scheme val="minor"/>
    </font>
    <font>
      <b/>
      <u/>
      <sz val="11"/>
      <color rgb="FFFF0000"/>
      <name val="Calibri"/>
      <family val="2"/>
      <scheme val="minor"/>
    </font>
    <font>
      <b/>
      <u/>
      <sz val="12"/>
      <color rgb="FFFF0000"/>
      <name val="Calibri"/>
      <family val="2"/>
      <scheme val="minor"/>
    </font>
    <font>
      <b/>
      <u/>
      <sz val="12"/>
      <color theme="1"/>
      <name val="Calibri"/>
      <family val="2"/>
      <scheme val="minor"/>
    </font>
    <font>
      <u/>
      <sz val="12"/>
      <color theme="1"/>
      <name val="Calibri"/>
      <family val="2"/>
      <scheme val="minor"/>
    </font>
    <font>
      <b/>
      <sz val="14"/>
      <color theme="1"/>
      <name val="Calibri"/>
      <family val="2"/>
      <scheme val="minor"/>
    </font>
    <font>
      <b/>
      <sz val="14"/>
      <color rgb="FFFF0000"/>
      <name val="Calibri"/>
      <family val="2"/>
      <scheme val="minor"/>
    </font>
    <font>
      <u/>
      <sz val="11"/>
      <color theme="10"/>
      <name val="Calibri"/>
      <family val="2"/>
      <scheme val="minor"/>
    </font>
    <font>
      <b/>
      <sz val="8"/>
      <color rgb="FFFF0000"/>
      <name val="Calibri"/>
      <family val="2"/>
      <scheme val="minor"/>
    </font>
    <font>
      <b/>
      <i/>
      <sz val="12"/>
      <color rgb="FFFF0000"/>
      <name val="Calibri"/>
      <family val="2"/>
      <scheme val="minor"/>
    </font>
    <font>
      <b/>
      <i/>
      <u/>
      <sz val="12"/>
      <color rgb="FFFF0000"/>
      <name val="Calibri"/>
      <family val="2"/>
      <scheme val="minor"/>
    </font>
    <font>
      <b/>
      <sz val="11"/>
      <name val="Calibri"/>
      <family val="2"/>
      <scheme val="minor"/>
    </font>
    <font>
      <b/>
      <u/>
      <sz val="10"/>
      <color rgb="FFFF0000"/>
      <name val="Calibri"/>
      <family val="2"/>
      <scheme val="minor"/>
    </font>
    <font>
      <sz val="10"/>
      <color rgb="FF000000"/>
      <name val="Times New Roman"/>
      <family val="1"/>
    </font>
    <font>
      <b/>
      <sz val="10"/>
      <name val="Calibri"/>
      <family val="2"/>
      <scheme val="minor"/>
    </font>
    <font>
      <b/>
      <sz val="10.5"/>
      <name val="Calibri"/>
      <family val="2"/>
      <scheme val="minor"/>
    </font>
    <font>
      <sz val="11"/>
      <color theme="0"/>
      <name val="Calibri"/>
      <family val="2"/>
      <scheme val="minor"/>
    </font>
    <font>
      <b/>
      <sz val="14"/>
      <name val="Calibri"/>
      <family val="2"/>
      <scheme val="minor"/>
    </font>
    <font>
      <b/>
      <sz val="14"/>
      <color theme="0"/>
      <name val="Calibri"/>
      <family val="2"/>
      <scheme val="minor"/>
    </font>
    <font>
      <sz val="11"/>
      <name val="Calibri"/>
      <family val="2"/>
      <scheme val="minor"/>
    </font>
    <font>
      <b/>
      <sz val="10"/>
      <color rgb="FFCC0000"/>
      <name val="Calibri"/>
      <family val="2"/>
      <scheme val="minor"/>
    </font>
    <font>
      <b/>
      <sz val="8"/>
      <color rgb="FFCC0000"/>
      <name val="Calibri"/>
      <family val="2"/>
      <scheme val="minor"/>
    </font>
    <font>
      <b/>
      <u/>
      <sz val="10.5"/>
      <name val="Calibri"/>
      <family val="2"/>
      <scheme val="minor"/>
    </font>
    <font>
      <b/>
      <sz val="10"/>
      <color rgb="FF0070C0"/>
      <name val="Calibri"/>
      <family val="2"/>
      <scheme val="minor"/>
    </font>
    <font>
      <b/>
      <u/>
      <sz val="10"/>
      <name val="Calibri"/>
      <family val="2"/>
      <scheme val="minor"/>
    </font>
    <font>
      <b/>
      <sz val="11"/>
      <color rgb="FFC00000"/>
      <name val="Calibri"/>
      <family val="2"/>
      <scheme val="minor"/>
    </font>
    <font>
      <b/>
      <u/>
      <sz val="12"/>
      <color rgb="FF0070C0"/>
      <name val="Calibri"/>
      <family val="2"/>
      <scheme val="minor"/>
    </font>
    <font>
      <u/>
      <sz val="12"/>
      <color rgb="FF0070C0"/>
      <name val="Calibri"/>
      <family val="2"/>
      <scheme val="minor"/>
    </font>
    <font>
      <b/>
      <sz val="12"/>
      <color rgb="FF0070C0"/>
      <name val="Calibri"/>
      <family val="2"/>
      <scheme val="minor"/>
    </font>
    <font>
      <b/>
      <sz val="16"/>
      <color theme="0"/>
      <name val="Calibri"/>
      <family val="2"/>
      <scheme val="minor"/>
    </font>
    <font>
      <b/>
      <sz val="12"/>
      <name val="Calibri"/>
      <family val="2"/>
      <scheme val="minor"/>
    </font>
    <font>
      <sz val="12"/>
      <color theme="4" tint="-0.499984740745262"/>
      <name val="Calibri"/>
      <family val="2"/>
      <scheme val="minor"/>
    </font>
    <font>
      <b/>
      <sz val="10"/>
      <color theme="0"/>
      <name val="Calibri"/>
      <family val="2"/>
      <scheme val="minor"/>
    </font>
    <font>
      <b/>
      <sz val="16"/>
      <color rgb="FFFF0000"/>
      <name val="Calibri"/>
      <family val="2"/>
      <scheme val="minor"/>
    </font>
    <font>
      <sz val="12"/>
      <color rgb="FFFF0000"/>
      <name val="Calibri"/>
      <family val="2"/>
      <scheme val="minor"/>
    </font>
    <font>
      <u/>
      <sz val="11"/>
      <color theme="1"/>
      <name val="Calibri"/>
      <family val="2"/>
      <scheme val="minor"/>
    </font>
    <font>
      <sz val="11"/>
      <color rgb="FF000000"/>
      <name val="Calibri"/>
      <family val="2"/>
      <scheme val="minor"/>
    </font>
    <font>
      <b/>
      <i/>
      <sz val="10"/>
      <name val="Calibri"/>
      <family val="2"/>
      <scheme val="minor"/>
    </font>
    <font>
      <sz val="8"/>
      <color rgb="FFFF0000"/>
      <name val="Calibri (Body)_x0000_"/>
    </font>
    <font>
      <b/>
      <u/>
      <sz val="14"/>
      <color rgb="FFFF0000"/>
      <name val="Calibri"/>
      <family val="2"/>
      <scheme val="minor"/>
    </font>
    <font>
      <b/>
      <u/>
      <sz val="16"/>
      <color rgb="FFFF0000"/>
      <name val="Calibri"/>
      <family val="2"/>
      <scheme val="minor"/>
    </font>
    <font>
      <b/>
      <sz val="16"/>
      <name val="Calibri"/>
      <family val="2"/>
      <scheme val="minor"/>
    </font>
    <font>
      <u/>
      <sz val="11"/>
      <name val="Calibri"/>
      <family val="2"/>
      <scheme val="minor"/>
    </font>
    <font>
      <b/>
      <sz val="24"/>
      <color rgb="FFFF0000"/>
      <name val="Calibri"/>
      <family val="2"/>
      <scheme val="minor"/>
    </font>
    <font>
      <sz val="16"/>
      <color theme="1"/>
      <name val="Calibri"/>
      <family val="2"/>
      <scheme val="minor"/>
    </font>
    <font>
      <b/>
      <sz val="16"/>
      <color theme="1"/>
      <name val="Calibri"/>
      <family val="2"/>
      <scheme val="minor"/>
    </font>
    <font>
      <b/>
      <sz val="18"/>
      <color theme="0"/>
      <name val="Calibri"/>
      <family val="2"/>
      <scheme val="minor"/>
    </font>
    <font>
      <b/>
      <sz val="20"/>
      <color theme="0"/>
      <name val="Calibri"/>
      <family val="2"/>
      <scheme val="minor"/>
    </font>
    <font>
      <b/>
      <sz val="18"/>
      <color rgb="FFFF0000"/>
      <name val="Calibri"/>
      <family val="2"/>
      <scheme val="minor"/>
    </font>
    <font>
      <b/>
      <sz val="22"/>
      <color theme="1"/>
      <name val="Calibri"/>
      <family val="2"/>
      <scheme val="minor"/>
    </font>
    <font>
      <b/>
      <sz val="10.5"/>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8FD600"/>
        <bgColor indexed="64"/>
      </patternFill>
    </fill>
    <fill>
      <patternFill patternType="solid">
        <fgColor rgb="FFC9C9F7"/>
        <bgColor indexed="64"/>
      </patternFill>
    </fill>
    <fill>
      <patternFill patternType="solid">
        <fgColor rgb="FFF5F5F5"/>
        <bgColor indexed="64"/>
      </patternFill>
    </fill>
    <fill>
      <patternFill patternType="solid">
        <fgColor rgb="FFFFE28F"/>
        <bgColor indexed="64"/>
      </patternFill>
    </fill>
    <fill>
      <patternFill patternType="solid">
        <fgColor rgb="FFFFFFDD"/>
        <bgColor indexed="64"/>
      </patternFill>
    </fill>
    <fill>
      <patternFill patternType="solid">
        <fgColor rgb="FFFAFAFA"/>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E7E6E6"/>
        <bgColor indexed="64"/>
      </patternFill>
    </fill>
    <fill>
      <patternFill patternType="solid">
        <fgColor rgb="FFF0F0F0"/>
        <bgColor indexed="64"/>
      </patternFill>
    </fill>
    <fill>
      <patternFill patternType="solid">
        <fgColor theme="9" tint="-0.249977111117893"/>
        <bgColor indexed="64"/>
      </patternFill>
    </fill>
    <fill>
      <patternFill patternType="solid">
        <fgColor rgb="FFCCCCFF"/>
        <bgColor indexed="64"/>
      </patternFill>
    </fill>
    <fill>
      <patternFill patternType="solid">
        <fgColor rgb="FFFDE3E3"/>
        <bgColor indexed="64"/>
      </patternFill>
    </fill>
    <fill>
      <patternFill patternType="solid">
        <fgColor rgb="FFFF000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00000"/>
        <bgColor indexed="64"/>
      </patternFill>
    </fill>
    <fill>
      <patternFill patternType="solid">
        <fgColor rgb="FFFF9999"/>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9" fillId="0" borderId="0" applyFont="0" applyFill="0" applyBorder="0" applyAlignment="0" applyProtection="0"/>
    <xf numFmtId="0" fontId="24" fillId="0" borderId="0" applyNumberFormat="0" applyFill="0" applyBorder="0" applyAlignment="0" applyProtection="0"/>
    <xf numFmtId="0" fontId="30" fillId="0" borderId="0"/>
  </cellStyleXfs>
  <cellXfs count="678">
    <xf numFmtId="0" fontId="0" fillId="0" borderId="0" xfId="0"/>
    <xf numFmtId="0" fontId="7" fillId="0" borderId="0" xfId="0" applyFont="1" applyAlignment="1">
      <alignment horizontal="right"/>
    </xf>
    <xf numFmtId="0" fontId="5" fillId="2" borderId="0" xfId="0" applyFont="1" applyFill="1"/>
    <xf numFmtId="0" fontId="8" fillId="0" borderId="0" xfId="0" applyFont="1"/>
    <xf numFmtId="0" fontId="7" fillId="0" borderId="0" xfId="0" applyFont="1"/>
    <xf numFmtId="0" fontId="7" fillId="0" borderId="0" xfId="0" applyFont="1" applyAlignment="1">
      <alignment wrapText="1"/>
    </xf>
    <xf numFmtId="0" fontId="5" fillId="2" borderId="2" xfId="0" applyFont="1" applyFill="1" applyBorder="1"/>
    <xf numFmtId="0" fontId="8" fillId="2" borderId="4" xfId="0" applyFont="1" applyFill="1" applyBorder="1"/>
    <xf numFmtId="0" fontId="7" fillId="2" borderId="6" xfId="0" applyFont="1" applyFill="1" applyBorder="1"/>
    <xf numFmtId="0" fontId="8" fillId="2" borderId="0" xfId="0" applyFont="1" applyFill="1"/>
    <xf numFmtId="0" fontId="7" fillId="2" borderId="4" xfId="0" applyFont="1" applyFill="1" applyBorder="1" applyAlignment="1">
      <alignment horizontal="right"/>
    </xf>
    <xf numFmtId="0" fontId="0" fillId="2" borderId="0" xfId="0" applyFill="1"/>
    <xf numFmtId="0" fontId="7" fillId="2" borderId="0" xfId="0" applyFont="1" applyFill="1"/>
    <xf numFmtId="0" fontId="7" fillId="3" borderId="0" xfId="0" applyFont="1" applyFill="1"/>
    <xf numFmtId="0" fontId="8" fillId="0" borderId="0" xfId="0" applyFont="1" applyAlignment="1">
      <alignment wrapText="1"/>
    </xf>
    <xf numFmtId="0" fontId="6" fillId="2" borderId="0" xfId="0" applyFont="1" applyFill="1"/>
    <xf numFmtId="0" fontId="7" fillId="3" borderId="6" xfId="0" applyFont="1" applyFill="1" applyBorder="1"/>
    <xf numFmtId="0" fontId="7" fillId="3" borderId="2" xfId="0" applyFont="1" applyFill="1" applyBorder="1"/>
    <xf numFmtId="0" fontId="8" fillId="3" borderId="0" xfId="0" applyFont="1" applyFill="1"/>
    <xf numFmtId="0" fontId="14" fillId="3" borderId="0" xfId="0" applyFont="1" applyFill="1" applyAlignment="1">
      <alignment horizontal="center"/>
    </xf>
    <xf numFmtId="0" fontId="4" fillId="0" borderId="0" xfId="0" applyFont="1"/>
    <xf numFmtId="0" fontId="0" fillId="3" borderId="0" xfId="0" applyFill="1" applyAlignment="1">
      <alignment vertical="center"/>
    </xf>
    <xf numFmtId="0" fontId="4" fillId="3" borderId="6" xfId="0" applyFont="1" applyFill="1" applyBorder="1" applyAlignment="1">
      <alignment horizontal="center"/>
    </xf>
    <xf numFmtId="0" fontId="4" fillId="3" borderId="0" xfId="0" applyFont="1" applyFill="1"/>
    <xf numFmtId="44" fontId="4" fillId="3" borderId="12" xfId="1" applyFont="1" applyFill="1" applyBorder="1" applyAlignment="1" applyProtection="1">
      <alignment horizontal="right" vertical="center"/>
    </xf>
    <xf numFmtId="0" fontId="7" fillId="2" borderId="9" xfId="0" applyFont="1" applyFill="1" applyBorder="1" applyAlignment="1">
      <alignment horizontal="left" vertical="center"/>
    </xf>
    <xf numFmtId="0" fontId="7" fillId="2" borderId="0" xfId="0" applyFont="1" applyFill="1" applyAlignment="1">
      <alignment horizontal="right" vertical="center"/>
    </xf>
    <xf numFmtId="0" fontId="4" fillId="4" borderId="10" xfId="0" applyFont="1" applyFill="1" applyBorder="1" applyAlignment="1">
      <alignment vertical="center"/>
    </xf>
    <xf numFmtId="0" fontId="12" fillId="2" borderId="0" xfId="0" applyFont="1" applyFill="1" applyAlignment="1">
      <alignment horizontal="center" wrapText="1"/>
    </xf>
    <xf numFmtId="0" fontId="4" fillId="0" borderId="10" xfId="0" applyFont="1" applyBorder="1" applyAlignment="1">
      <alignment horizontal="center" vertical="center"/>
    </xf>
    <xf numFmtId="0" fontId="6" fillId="2" borderId="0" xfId="0" applyFont="1" applyFill="1" applyAlignment="1">
      <alignment horizontal="center" vertical="center" wrapText="1"/>
    </xf>
    <xf numFmtId="0" fontId="7" fillId="2" borderId="9" xfId="0" applyFont="1" applyFill="1" applyBorder="1" applyAlignment="1">
      <alignment vertical="center" wrapText="1"/>
    </xf>
    <xf numFmtId="164" fontId="0" fillId="8" borderId="6" xfId="0" applyNumberFormat="1" applyFill="1" applyBorder="1" applyAlignment="1" applyProtection="1">
      <alignment horizontal="center"/>
      <protection locked="0"/>
    </xf>
    <xf numFmtId="166" fontId="0" fillId="8" borderId="6" xfId="0" applyNumberFormat="1" applyFill="1" applyBorder="1" applyAlignment="1" applyProtection="1">
      <alignment horizontal="center"/>
      <protection locked="0"/>
    </xf>
    <xf numFmtId="0" fontId="8" fillId="2" borderId="5" xfId="0" applyFont="1" applyFill="1" applyBorder="1"/>
    <xf numFmtId="0" fontId="10" fillId="2" borderId="4" xfId="0" applyFont="1" applyFill="1" applyBorder="1"/>
    <xf numFmtId="0" fontId="10" fillId="2" borderId="5" xfId="0" applyFont="1" applyFill="1" applyBorder="1"/>
    <xf numFmtId="0" fontId="7" fillId="2" borderId="4" xfId="0" applyFont="1" applyFill="1" applyBorder="1"/>
    <xf numFmtId="0" fontId="7" fillId="2" borderId="5" xfId="0" applyFont="1" applyFill="1" applyBorder="1"/>
    <xf numFmtId="0" fontId="5" fillId="2" borderId="4" xfId="0" applyFont="1" applyFill="1" applyBorder="1"/>
    <xf numFmtId="0" fontId="5" fillId="2" borderId="5" xfId="0" applyFont="1" applyFill="1" applyBorder="1"/>
    <xf numFmtId="0" fontId="5" fillId="2" borderId="4" xfId="0" applyFont="1" applyFill="1" applyBorder="1" applyAlignment="1">
      <alignment horizontal="left"/>
    </xf>
    <xf numFmtId="0" fontId="7" fillId="0" borderId="5" xfId="0" applyFont="1" applyBorder="1"/>
    <xf numFmtId="49" fontId="0" fillId="8" borderId="7" xfId="0" applyNumberFormat="1" applyFill="1" applyBorder="1" applyAlignment="1" applyProtection="1">
      <alignment horizontal="center"/>
      <protection locked="0"/>
    </xf>
    <xf numFmtId="0" fontId="7" fillId="2" borderId="11" xfId="0" applyFont="1" applyFill="1" applyBorder="1"/>
    <xf numFmtId="0" fontId="7" fillId="2" borderId="7" xfId="0" applyFont="1" applyFill="1" applyBorder="1"/>
    <xf numFmtId="0" fontId="7" fillId="2" borderId="10" xfId="0" applyFont="1" applyFill="1" applyBorder="1" applyAlignment="1">
      <alignment horizontal="left" vertical="center"/>
    </xf>
    <xf numFmtId="49" fontId="0" fillId="8" borderId="8" xfId="0" applyNumberFormat="1" applyFill="1" applyBorder="1" applyAlignment="1" applyProtection="1">
      <alignment horizontal="left" vertical="center"/>
      <protection locked="0"/>
    </xf>
    <xf numFmtId="18" fontId="0" fillId="8" borderId="6" xfId="0" applyNumberFormat="1" applyFill="1" applyBorder="1" applyAlignment="1" applyProtection="1">
      <alignment horizontal="center"/>
      <protection locked="0"/>
    </xf>
    <xf numFmtId="0" fontId="8" fillId="11" borderId="0" xfId="0" applyFont="1" applyFill="1"/>
    <xf numFmtId="0" fontId="7" fillId="11" borderId="0" xfId="0" applyFont="1" applyFill="1"/>
    <xf numFmtId="0" fontId="7" fillId="11" borderId="6" xfId="0" applyFont="1" applyFill="1" applyBorder="1"/>
    <xf numFmtId="0" fontId="14" fillId="11" borderId="0" xfId="0" applyFont="1" applyFill="1" applyAlignment="1">
      <alignment horizontal="right"/>
    </xf>
    <xf numFmtId="0" fontId="7" fillId="11" borderId="0" xfId="0" applyFont="1" applyFill="1" applyAlignment="1">
      <alignment horizontal="right"/>
    </xf>
    <xf numFmtId="0" fontId="0" fillId="11" borderId="0" xfId="0" applyFill="1"/>
    <xf numFmtId="0" fontId="7" fillId="11" borderId="4" xfId="0" applyFont="1" applyFill="1" applyBorder="1"/>
    <xf numFmtId="0" fontId="4" fillId="12" borderId="0" xfId="0" applyFont="1" applyFill="1"/>
    <xf numFmtId="0" fontId="33" fillId="11" borderId="0" xfId="0" applyFont="1" applyFill="1" applyAlignment="1">
      <alignment vertical="center"/>
    </xf>
    <xf numFmtId="0" fontId="33" fillId="11" borderId="4" xfId="0" applyFont="1" applyFill="1" applyBorder="1" applyAlignment="1">
      <alignment vertical="center"/>
    </xf>
    <xf numFmtId="0" fontId="8" fillId="11" borderId="4" xfId="0" applyFont="1" applyFill="1" applyBorder="1"/>
    <xf numFmtId="0" fontId="0" fillId="11" borderId="0" xfId="0" applyFill="1" applyAlignment="1">
      <alignment vertical="center"/>
    </xf>
    <xf numFmtId="0" fontId="0" fillId="12" borderId="6" xfId="0" applyFill="1" applyBorder="1" applyAlignment="1">
      <alignment horizontal="center"/>
    </xf>
    <xf numFmtId="0" fontId="8" fillId="0" borderId="0" xfId="0" applyFont="1" applyAlignment="1">
      <alignment horizontal="center"/>
    </xf>
    <xf numFmtId="0" fontId="7" fillId="6" borderId="0" xfId="0" applyFont="1" applyFill="1" applyAlignment="1">
      <alignment vertical="center"/>
    </xf>
    <xf numFmtId="0" fontId="7" fillId="6" borderId="0" xfId="0" applyFont="1" applyFill="1" applyAlignment="1">
      <alignment horizontal="center"/>
    </xf>
    <xf numFmtId="0" fontId="8" fillId="6" borderId="0" xfId="0" applyFont="1" applyFill="1" applyAlignment="1">
      <alignment horizontal="center"/>
    </xf>
    <xf numFmtId="0" fontId="8" fillId="9" borderId="4" xfId="0" applyFont="1" applyFill="1" applyBorder="1"/>
    <xf numFmtId="0" fontId="8" fillId="13" borderId="4" xfId="0" applyFont="1" applyFill="1" applyBorder="1"/>
    <xf numFmtId="167" fontId="5" fillId="13" borderId="0" xfId="1" applyNumberFormat="1" applyFont="1" applyFill="1" applyBorder="1" applyAlignment="1" applyProtection="1">
      <alignment horizontal="center" vertical="center"/>
    </xf>
    <xf numFmtId="0" fontId="7" fillId="13" borderId="0" xfId="0" applyFont="1" applyFill="1" applyAlignment="1">
      <alignment vertical="center" wrapText="1"/>
    </xf>
    <xf numFmtId="0" fontId="15" fillId="13" borderId="0" xfId="0" applyFont="1" applyFill="1" applyAlignment="1">
      <alignment horizontal="left"/>
    </xf>
    <xf numFmtId="44" fontId="7" fillId="13" borderId="0" xfId="1" applyFont="1" applyFill="1" applyBorder="1" applyAlignment="1" applyProtection="1">
      <alignment horizontal="left" vertical="center"/>
    </xf>
    <xf numFmtId="0" fontId="7" fillId="13" borderId="0" xfId="0" applyFont="1" applyFill="1" applyAlignment="1">
      <alignment horizontal="left"/>
    </xf>
    <xf numFmtId="0" fontId="7" fillId="9" borderId="4" xfId="0" applyFont="1" applyFill="1" applyBorder="1" applyAlignment="1">
      <alignment horizontal="left"/>
    </xf>
    <xf numFmtId="167" fontId="5" fillId="9" borderId="0" xfId="1" applyNumberFormat="1" applyFont="1" applyFill="1" applyBorder="1" applyAlignment="1" applyProtection="1">
      <alignment horizontal="center" vertical="center"/>
    </xf>
    <xf numFmtId="0" fontId="7" fillId="9" borderId="0" xfId="0" applyFont="1" applyFill="1" applyAlignment="1">
      <alignment vertical="center" wrapText="1"/>
    </xf>
    <xf numFmtId="0" fontId="15" fillId="9" borderId="0" xfId="0" applyFont="1" applyFill="1" applyAlignment="1">
      <alignment horizontal="left"/>
    </xf>
    <xf numFmtId="44" fontId="7" fillId="9" borderId="0" xfId="1" applyFont="1" applyFill="1" applyBorder="1" applyAlignment="1" applyProtection="1">
      <alignment horizontal="left" vertical="center"/>
    </xf>
    <xf numFmtId="0" fontId="7" fillId="9" borderId="0" xfId="0" applyFont="1" applyFill="1" applyAlignment="1">
      <alignment vertical="center"/>
    </xf>
    <xf numFmtId="0" fontId="31" fillId="2" borderId="0" xfId="0" applyFont="1" applyFill="1" applyAlignment="1">
      <alignment horizontal="center" vertical="center" wrapText="1"/>
    </xf>
    <xf numFmtId="0" fontId="31" fillId="2" borderId="0" xfId="0" applyFont="1" applyFill="1" applyAlignment="1">
      <alignment horizontal="right" vertical="center"/>
    </xf>
    <xf numFmtId="0" fontId="4" fillId="2" borderId="8" xfId="0" applyFont="1" applyFill="1" applyBorder="1" applyAlignment="1">
      <alignment horizontal="right" vertical="center"/>
    </xf>
    <xf numFmtId="167" fontId="5" fillId="9" borderId="0" xfId="1" applyNumberFormat="1" applyFont="1" applyFill="1" applyBorder="1" applyAlignment="1">
      <alignment horizontal="center"/>
    </xf>
    <xf numFmtId="164" fontId="4" fillId="2" borderId="0" xfId="0" applyNumberFormat="1" applyFont="1" applyFill="1" applyAlignment="1">
      <alignment horizontal="center"/>
    </xf>
    <xf numFmtId="0" fontId="25" fillId="2" borderId="4" xfId="0" applyFont="1" applyFill="1" applyBorder="1" applyAlignment="1">
      <alignment horizontal="center" vertical="center"/>
    </xf>
    <xf numFmtId="0" fontId="25" fillId="2" borderId="0" xfId="0" applyFont="1" applyFill="1" applyAlignment="1">
      <alignment horizontal="center" vertical="center"/>
    </xf>
    <xf numFmtId="0" fontId="25" fillId="2" borderId="5" xfId="0" applyFont="1" applyFill="1" applyBorder="1" applyAlignment="1">
      <alignment horizontal="center" vertical="center"/>
    </xf>
    <xf numFmtId="0" fontId="25" fillId="2" borderId="0" xfId="0" applyFont="1" applyFill="1" applyAlignment="1">
      <alignment vertical="center"/>
    </xf>
    <xf numFmtId="0" fontId="25" fillId="2" borderId="5" xfId="0" applyFont="1" applyFill="1" applyBorder="1" applyAlignment="1">
      <alignment vertical="center"/>
    </xf>
    <xf numFmtId="168" fontId="8" fillId="0" borderId="0" xfId="0" applyNumberFormat="1" applyFont="1"/>
    <xf numFmtId="3" fontId="0" fillId="8" borderId="6" xfId="0" applyNumberFormat="1" applyFill="1" applyBorder="1" applyAlignment="1" applyProtection="1">
      <alignment horizontal="center"/>
      <protection locked="0"/>
    </xf>
    <xf numFmtId="168" fontId="0" fillId="0" borderId="0" xfId="0" applyNumberFormat="1"/>
    <xf numFmtId="0" fontId="7" fillId="2" borderId="1" xfId="0" applyFont="1" applyFill="1" applyBorder="1"/>
    <xf numFmtId="0" fontId="25" fillId="2" borderId="4" xfId="0" applyFont="1" applyFill="1" applyBorder="1" applyAlignment="1">
      <alignment vertical="center"/>
    </xf>
    <xf numFmtId="0" fontId="7" fillId="2" borderId="5" xfId="0" applyFont="1" applyFill="1" applyBorder="1" applyAlignment="1">
      <alignment horizontal="center"/>
    </xf>
    <xf numFmtId="0" fontId="0" fillId="2" borderId="4" xfId="0" applyFill="1" applyBorder="1"/>
    <xf numFmtId="0" fontId="0" fillId="2" borderId="5" xfId="0" applyFill="1" applyBorder="1"/>
    <xf numFmtId="0" fontId="8" fillId="3" borderId="5" xfId="0" applyFont="1" applyFill="1" applyBorder="1"/>
    <xf numFmtId="0" fontId="4" fillId="11" borderId="4" xfId="0" applyFont="1" applyFill="1" applyBorder="1"/>
    <xf numFmtId="0" fontId="0" fillId="11" borderId="4" xfId="0" applyFill="1" applyBorder="1"/>
    <xf numFmtId="0" fontId="0" fillId="11" borderId="5" xfId="0" applyFill="1" applyBorder="1" applyAlignment="1">
      <alignment vertical="center"/>
    </xf>
    <xf numFmtId="0" fontId="4" fillId="3" borderId="4" xfId="0" applyFont="1" applyFill="1" applyBorder="1"/>
    <xf numFmtId="0" fontId="0" fillId="3" borderId="5" xfId="0" applyFill="1" applyBorder="1" applyAlignment="1">
      <alignment vertical="center"/>
    </xf>
    <xf numFmtId="0" fontId="4" fillId="3" borderId="11" xfId="0" applyFont="1" applyFill="1" applyBorder="1" applyAlignment="1">
      <alignment horizontal="center"/>
    </xf>
    <xf numFmtId="0" fontId="0" fillId="12" borderId="7" xfId="0" applyFill="1" applyBorder="1" applyAlignment="1">
      <alignment horizontal="center"/>
    </xf>
    <xf numFmtId="0" fontId="33" fillId="11" borderId="5" xfId="0" applyFont="1" applyFill="1" applyBorder="1" applyAlignment="1">
      <alignment vertical="center"/>
    </xf>
    <xf numFmtId="0" fontId="7" fillId="11" borderId="5" xfId="0" applyFont="1" applyFill="1" applyBorder="1"/>
    <xf numFmtId="0" fontId="7" fillId="11" borderId="11" xfId="0" applyFont="1" applyFill="1" applyBorder="1"/>
    <xf numFmtId="0" fontId="7" fillId="11" borderId="7" xfId="0" applyFont="1" applyFill="1" applyBorder="1"/>
    <xf numFmtId="0" fontId="7" fillId="2" borderId="8" xfId="0" applyFont="1" applyFill="1" applyBorder="1" applyAlignment="1">
      <alignment horizontal="left" vertical="center"/>
    </xf>
    <xf numFmtId="0" fontId="12" fillId="2" borderId="5" xfId="0" applyFont="1" applyFill="1" applyBorder="1" applyAlignment="1">
      <alignment horizontal="center" wrapText="1"/>
    </xf>
    <xf numFmtId="0" fontId="5" fillId="2" borderId="1" xfId="0" applyFont="1" applyFill="1" applyBorder="1"/>
    <xf numFmtId="0" fontId="5" fillId="2" borderId="3" xfId="0" applyFont="1" applyFill="1" applyBorder="1"/>
    <xf numFmtId="0" fontId="4" fillId="0" borderId="4" xfId="0" applyFont="1" applyBorder="1"/>
    <xf numFmtId="0" fontId="8" fillId="11" borderId="5" xfId="0" applyFont="1" applyFill="1" applyBorder="1"/>
    <xf numFmtId="0" fontId="4" fillId="3" borderId="1" xfId="0" applyFont="1" applyFill="1" applyBorder="1"/>
    <xf numFmtId="0" fontId="7" fillId="3" borderId="3" xfId="0" applyFont="1" applyFill="1" applyBorder="1"/>
    <xf numFmtId="0" fontId="7" fillId="3" borderId="4" xfId="0" applyFont="1" applyFill="1" applyBorder="1"/>
    <xf numFmtId="0" fontId="7" fillId="3" borderId="5" xfId="0" applyFont="1" applyFill="1" applyBorder="1"/>
    <xf numFmtId="0" fontId="8" fillId="3" borderId="4" xfId="0" applyFont="1" applyFill="1" applyBorder="1"/>
    <xf numFmtId="0" fontId="8" fillId="3" borderId="11" xfId="0" applyFont="1" applyFill="1" applyBorder="1"/>
    <xf numFmtId="0" fontId="8" fillId="3" borderId="6" xfId="0" applyFont="1" applyFill="1" applyBorder="1"/>
    <xf numFmtId="0" fontId="8" fillId="3" borderId="7" xfId="0" applyFont="1" applyFill="1" applyBorder="1"/>
    <xf numFmtId="3" fontId="0" fillId="8" borderId="7" xfId="0" applyNumberFormat="1" applyFill="1" applyBorder="1" applyAlignment="1" applyProtection="1">
      <alignment horizontal="center"/>
      <protection locked="0"/>
    </xf>
    <xf numFmtId="0" fontId="8" fillId="0" borderId="4" xfId="0" applyFont="1" applyBorder="1"/>
    <xf numFmtId="18" fontId="0" fillId="8" borderId="7" xfId="0" applyNumberFormat="1" applyFill="1" applyBorder="1" applyAlignment="1" applyProtection="1">
      <alignment horizontal="center"/>
      <protection locked="0"/>
    </xf>
    <xf numFmtId="0" fontId="8" fillId="6" borderId="5" xfId="0" applyFont="1" applyFill="1" applyBorder="1" applyAlignment="1">
      <alignment horizontal="left" indent="3"/>
    </xf>
    <xf numFmtId="44" fontId="5" fillId="9" borderId="5" xfId="1" applyFont="1" applyFill="1" applyBorder="1" applyAlignment="1" applyProtection="1">
      <alignment horizontal="left" vertical="center"/>
    </xf>
    <xf numFmtId="44" fontId="5" fillId="13" borderId="5" xfId="1" applyFont="1" applyFill="1" applyBorder="1" applyAlignment="1" applyProtection="1">
      <alignment horizontal="left" vertical="center"/>
    </xf>
    <xf numFmtId="44" fontId="7" fillId="13" borderId="5" xfId="1" applyFont="1" applyFill="1" applyBorder="1" applyAlignment="1" applyProtection="1">
      <alignment horizontal="left" vertical="center"/>
    </xf>
    <xf numFmtId="44" fontId="7" fillId="9" borderId="5" xfId="1" applyFont="1" applyFill="1" applyBorder="1" applyAlignment="1" applyProtection="1">
      <alignment horizontal="left" vertical="center"/>
    </xf>
    <xf numFmtId="0" fontId="6" fillId="2" borderId="4" xfId="0" applyFont="1" applyFill="1" applyBorder="1" applyAlignment="1">
      <alignment horizontal="center" vertical="center" wrapText="1"/>
    </xf>
    <xf numFmtId="0" fontId="7" fillId="2" borderId="10" xfId="0" applyFont="1" applyFill="1" applyBorder="1" applyAlignment="1">
      <alignment vertical="center" wrapText="1"/>
    </xf>
    <xf numFmtId="0" fontId="0" fillId="2" borderId="6" xfId="0" applyFill="1" applyBorder="1" applyAlignment="1" applyProtection="1">
      <alignment horizontal="center"/>
      <protection locked="0"/>
    </xf>
    <xf numFmtId="164" fontId="0" fillId="2" borderId="7" xfId="0" applyNumberFormat="1"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164" fontId="0" fillId="16" borderId="6" xfId="0" applyNumberFormat="1" applyFill="1" applyBorder="1" applyAlignment="1" applyProtection="1">
      <alignment horizontal="center"/>
      <protection locked="0"/>
    </xf>
    <xf numFmtId="166" fontId="0" fillId="16" borderId="6" xfId="0" applyNumberFormat="1" applyFill="1" applyBorder="1" applyAlignment="1" applyProtection="1">
      <alignment horizontal="center"/>
      <protection locked="0"/>
    </xf>
    <xf numFmtId="0" fontId="49" fillId="17" borderId="10" xfId="0" applyFont="1" applyFill="1" applyBorder="1"/>
    <xf numFmtId="0" fontId="49" fillId="17" borderId="9" xfId="0" applyFont="1" applyFill="1" applyBorder="1"/>
    <xf numFmtId="0" fontId="49" fillId="17" borderId="8" xfId="0" applyFont="1" applyFill="1" applyBorder="1"/>
    <xf numFmtId="0" fontId="7" fillId="2" borderId="13" xfId="0" applyFont="1" applyFill="1" applyBorder="1"/>
    <xf numFmtId="0" fontId="8" fillId="0" borderId="5" xfId="0" applyFont="1" applyBorder="1"/>
    <xf numFmtId="164" fontId="0" fillId="8" borderId="7" xfId="0" applyNumberFormat="1" applyFill="1" applyBorder="1" applyAlignment="1" applyProtection="1">
      <alignment horizontal="center"/>
      <protection locked="0"/>
    </xf>
    <xf numFmtId="0" fontId="7" fillId="2" borderId="0" xfId="0" applyFont="1" applyFill="1" applyAlignment="1">
      <alignment horizontal="right"/>
    </xf>
    <xf numFmtId="0" fontId="7" fillId="2" borderId="4" xfId="0" applyFont="1" applyFill="1" applyBorder="1" applyAlignment="1">
      <alignment horizontal="left"/>
    </xf>
    <xf numFmtId="0" fontId="7" fillId="2" borderId="0" xfId="0" applyFont="1" applyFill="1" applyAlignment="1">
      <alignment horizontal="left"/>
    </xf>
    <xf numFmtId="0" fontId="13" fillId="2" borderId="0" xfId="0" applyFont="1" applyFill="1" applyAlignment="1">
      <alignment horizontal="center" wrapText="1"/>
    </xf>
    <xf numFmtId="0" fontId="7" fillId="2" borderId="0" xfId="0" applyFont="1" applyFill="1" applyAlignment="1">
      <alignment horizontal="center"/>
    </xf>
    <xf numFmtId="0" fontId="4" fillId="7" borderId="9" xfId="0" applyFont="1" applyFill="1" applyBorder="1" applyAlignment="1">
      <alignment horizontal="center" vertical="center"/>
    </xf>
    <xf numFmtId="0" fontId="7" fillId="2" borderId="5" xfId="0" applyFont="1" applyFill="1" applyBorder="1" applyAlignment="1">
      <alignment horizontal="center" vertical="center"/>
    </xf>
    <xf numFmtId="44" fontId="7" fillId="3" borderId="12" xfId="1" applyFont="1" applyFill="1" applyBorder="1" applyAlignment="1" applyProtection="1">
      <alignment vertical="center"/>
    </xf>
    <xf numFmtId="0" fontId="0" fillId="8" borderId="6"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16" borderId="6" xfId="0" applyFill="1" applyBorder="1" applyAlignment="1" applyProtection="1">
      <alignment horizontal="center"/>
      <protection locked="0"/>
    </xf>
    <xf numFmtId="0" fontId="0" fillId="16" borderId="7" xfId="0" applyFill="1" applyBorder="1" applyAlignment="1" applyProtection="1">
      <alignment horizontal="center"/>
      <protection locked="0"/>
    </xf>
    <xf numFmtId="0" fontId="0" fillId="8" borderId="12" xfId="0" applyFill="1" applyBorder="1" applyAlignment="1" applyProtection="1">
      <alignment horizontal="center"/>
      <protection locked="0"/>
    </xf>
    <xf numFmtId="164" fontId="0" fillId="8" borderId="12" xfId="0" applyNumberFormat="1" applyFill="1" applyBorder="1" applyAlignment="1" applyProtection="1">
      <alignment horizontal="center"/>
      <protection locked="0"/>
    </xf>
    <xf numFmtId="0" fontId="52" fillId="15" borderId="0" xfId="0" applyFont="1" applyFill="1" applyAlignment="1">
      <alignment wrapText="1"/>
    </xf>
    <xf numFmtId="0" fontId="0" fillId="8" borderId="0" xfId="0" applyFill="1" applyAlignment="1">
      <alignment horizontal="center" wrapText="1"/>
    </xf>
    <xf numFmtId="0" fontId="0" fillId="0" borderId="4" xfId="0" applyBorder="1"/>
    <xf numFmtId="0" fontId="8" fillId="0" borderId="0" xfId="0" applyFont="1" applyProtection="1">
      <protection locked="0"/>
    </xf>
    <xf numFmtId="0" fontId="7" fillId="2" borderId="0" xfId="0" applyFont="1" applyFill="1" applyProtection="1">
      <protection locked="0"/>
    </xf>
    <xf numFmtId="0" fontId="5" fillId="9" borderId="0" xfId="0" applyFont="1" applyFill="1" applyAlignment="1" applyProtection="1">
      <alignment horizontal="center"/>
      <protection locked="0"/>
    </xf>
    <xf numFmtId="0" fontId="5" fillId="13" borderId="0" xfId="1" applyNumberFormat="1" applyFont="1" applyFill="1" applyBorder="1" applyAlignment="1" applyProtection="1">
      <alignment horizontal="center" vertical="center"/>
      <protection locked="0"/>
    </xf>
    <xf numFmtId="3" fontId="5" fillId="9" borderId="0" xfId="1" applyNumberFormat="1" applyFont="1" applyFill="1" applyBorder="1" applyAlignment="1" applyProtection="1">
      <alignment horizontal="center" vertical="center"/>
      <protection locked="0"/>
    </xf>
    <xf numFmtId="3" fontId="5" fillId="13" borderId="0" xfId="1" applyNumberFormat="1" applyFont="1" applyFill="1" applyBorder="1" applyAlignment="1" applyProtection="1">
      <alignment horizontal="center" vertical="center"/>
      <protection locked="0"/>
    </xf>
    <xf numFmtId="0" fontId="0" fillId="2" borderId="0" xfId="0" applyFill="1" applyAlignment="1">
      <alignment horizontal="left"/>
    </xf>
    <xf numFmtId="0" fontId="0" fillId="0" borderId="5" xfId="0" applyBorder="1"/>
    <xf numFmtId="0" fontId="8" fillId="2" borderId="11" xfId="0" applyFont="1" applyFill="1" applyBorder="1"/>
    <xf numFmtId="0" fontId="0" fillId="8" borderId="0" xfId="0" applyFill="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14" fillId="2" borderId="15" xfId="0" applyFont="1" applyFill="1" applyBorder="1"/>
    <xf numFmtId="0" fontId="22" fillId="2" borderId="15" xfId="0" applyFont="1" applyFill="1" applyBorder="1" applyAlignment="1">
      <alignment horizontal="left" wrapText="1"/>
    </xf>
    <xf numFmtId="0" fontId="8" fillId="2" borderId="10" xfId="0" applyFont="1" applyFill="1" applyBorder="1"/>
    <xf numFmtId="0" fontId="8" fillId="2" borderId="8" xfId="0" applyFont="1" applyFill="1" applyBorder="1"/>
    <xf numFmtId="0" fontId="22" fillId="2" borderId="10" xfId="0" applyFont="1" applyFill="1" applyBorder="1"/>
    <xf numFmtId="0" fontId="22" fillId="2" borderId="8" xfId="0" applyFont="1" applyFill="1" applyBorder="1"/>
    <xf numFmtId="0" fontId="10" fillId="2" borderId="9" xfId="0" applyFont="1" applyFill="1" applyBorder="1"/>
    <xf numFmtId="0" fontId="10" fillId="2" borderId="8" xfId="0" applyFont="1" applyFill="1" applyBorder="1"/>
    <xf numFmtId="0" fontId="10" fillId="2" borderId="10" xfId="0" applyFont="1" applyFill="1" applyBorder="1"/>
    <xf numFmtId="0" fontId="14" fillId="2" borderId="10" xfId="0" applyFont="1" applyFill="1" applyBorder="1"/>
    <xf numFmtId="0" fontId="14" fillId="2" borderId="8" xfId="0" applyFont="1" applyFill="1" applyBorder="1"/>
    <xf numFmtId="0" fontId="0" fillId="8" borderId="9" xfId="0" applyFill="1" applyBorder="1" applyAlignment="1" applyProtection="1">
      <alignment horizontal="left" vertical="top" wrapText="1"/>
      <protection locked="0"/>
    </xf>
    <xf numFmtId="0" fontId="0" fillId="8" borderId="8" xfId="0" applyFill="1" applyBorder="1" applyAlignment="1" applyProtection="1">
      <alignment horizontal="left" vertical="top" wrapText="1"/>
      <protection locked="0"/>
    </xf>
    <xf numFmtId="166" fontId="0" fillId="16" borderId="7" xfId="0" applyNumberFormat="1" applyFill="1" applyBorder="1" applyAlignment="1" applyProtection="1">
      <alignment horizontal="center"/>
      <protection locked="0"/>
    </xf>
    <xf numFmtId="0" fontId="14" fillId="23" borderId="29" xfId="0" applyFont="1" applyFill="1" applyBorder="1" applyAlignment="1" applyProtection="1">
      <alignment horizontal="center"/>
      <protection locked="0"/>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4" fillId="15" borderId="10" xfId="0" applyFont="1" applyFill="1" applyBorder="1" applyAlignment="1">
      <alignment horizontal="left" vertical="center"/>
    </xf>
    <xf numFmtId="0" fontId="3" fillId="15" borderId="9" xfId="0" applyFont="1" applyFill="1" applyBorder="1" applyAlignment="1">
      <alignment horizontal="left" vertical="center"/>
    </xf>
    <xf numFmtId="0" fontId="3" fillId="15" borderId="8" xfId="0" applyFont="1" applyFill="1" applyBorder="1" applyAlignment="1">
      <alignment horizontal="left" vertical="center"/>
    </xf>
    <xf numFmtId="0" fontId="1" fillId="5" borderId="1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8" xfId="0" applyFont="1" applyFill="1" applyBorder="1" applyAlignment="1">
      <alignment horizontal="left" vertical="center" wrapText="1"/>
    </xf>
    <xf numFmtId="0" fontId="64" fillId="14" borderId="1" xfId="0" applyFont="1" applyFill="1" applyBorder="1" applyAlignment="1">
      <alignment horizontal="center"/>
    </xf>
    <xf numFmtId="0" fontId="64" fillId="14" borderId="2" xfId="0" applyFont="1" applyFill="1" applyBorder="1" applyAlignment="1">
      <alignment horizontal="center"/>
    </xf>
    <xf numFmtId="0" fontId="64" fillId="14" borderId="3" xfId="0" applyFont="1" applyFill="1" applyBorder="1" applyAlignment="1">
      <alignment horizontal="center"/>
    </xf>
    <xf numFmtId="0" fontId="63" fillId="14" borderId="10" xfId="0" applyFont="1" applyFill="1" applyBorder="1" applyAlignment="1">
      <alignment horizontal="center" vertical="center"/>
    </xf>
    <xf numFmtId="0" fontId="63" fillId="14" borderId="9" xfId="0" applyFont="1" applyFill="1" applyBorder="1" applyAlignment="1">
      <alignment horizontal="center" vertical="center"/>
    </xf>
    <xf numFmtId="0" fontId="63" fillId="14" borderId="8" xfId="0" applyFont="1" applyFill="1" applyBorder="1" applyAlignment="1">
      <alignment horizontal="center" vertical="center"/>
    </xf>
    <xf numFmtId="0" fontId="47" fillId="2" borderId="1"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47" fillId="2" borderId="11"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 fillId="8" borderId="1"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1"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1" xfId="0" applyFont="1" applyFill="1" applyBorder="1" applyAlignment="1">
      <alignment horizontal="left" vertical="center" wrapText="1"/>
    </xf>
    <xf numFmtId="0" fontId="50" fillId="2" borderId="4" xfId="0" applyFont="1" applyFill="1" applyBorder="1" applyAlignment="1">
      <alignment horizontal="center" vertical="center"/>
    </xf>
    <xf numFmtId="0" fontId="50" fillId="2" borderId="0" xfId="0" applyFont="1" applyFill="1" applyAlignment="1">
      <alignment horizontal="center" vertical="center"/>
    </xf>
    <xf numFmtId="0" fontId="50" fillId="2" borderId="5" xfId="0" applyFont="1" applyFill="1" applyBorder="1" applyAlignment="1">
      <alignment horizontal="center" vertical="center"/>
    </xf>
    <xf numFmtId="0" fontId="22" fillId="2" borderId="9" xfId="0" applyFont="1" applyFill="1" applyBorder="1" applyAlignment="1">
      <alignment horizontal="center"/>
    </xf>
    <xf numFmtId="0" fontId="23" fillId="2" borderId="9" xfId="0" applyFont="1" applyFill="1" applyBorder="1" applyAlignment="1">
      <alignment horizontal="center"/>
    </xf>
    <xf numFmtId="0" fontId="26" fillId="2" borderId="1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66" fillId="14" borderId="10" xfId="0" applyFont="1" applyFill="1" applyBorder="1" applyAlignment="1">
      <alignment horizontal="center" vertical="center"/>
    </xf>
    <xf numFmtId="0" fontId="66" fillId="14" borderId="9" xfId="0" applyFont="1" applyFill="1" applyBorder="1" applyAlignment="1">
      <alignment horizontal="center" vertical="center"/>
    </xf>
    <xf numFmtId="0" fontId="66" fillId="14" borderId="8" xfId="0" applyFont="1" applyFill="1" applyBorder="1" applyAlignment="1">
      <alignment horizontal="center" vertical="center"/>
    </xf>
    <xf numFmtId="0" fontId="61" fillId="2" borderId="1"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5" xfId="0" applyFont="1" applyFill="1" applyBorder="1" applyAlignment="1">
      <alignment horizontal="center" vertical="center" wrapText="1"/>
    </xf>
    <xf numFmtId="0" fontId="60" fillId="2" borderId="30" xfId="0" applyFont="1" applyFill="1" applyBorder="1" applyAlignment="1">
      <alignment horizontal="center"/>
    </xf>
    <xf numFmtId="0" fontId="60" fillId="2" borderId="26" xfId="0" applyFont="1" applyFill="1" applyBorder="1" applyAlignment="1">
      <alignment horizontal="center"/>
    </xf>
    <xf numFmtId="0" fontId="60" fillId="2" borderId="31" xfId="0" applyFont="1" applyFill="1" applyBorder="1" applyAlignment="1">
      <alignment horizontal="center"/>
    </xf>
    <xf numFmtId="0" fontId="14" fillId="15" borderId="27" xfId="0" applyFont="1" applyFill="1" applyBorder="1" applyAlignment="1">
      <alignment horizontal="center" vertical="center"/>
    </xf>
    <xf numFmtId="0" fontId="14" fillId="15" borderId="15" xfId="0" applyFont="1" applyFill="1" applyBorder="1" applyAlignment="1">
      <alignment horizontal="center" vertical="center"/>
    </xf>
    <xf numFmtId="0" fontId="14" fillId="15" borderId="28" xfId="0" applyFont="1" applyFill="1" applyBorder="1" applyAlignment="1">
      <alignment horizontal="center" vertical="center"/>
    </xf>
    <xf numFmtId="49" fontId="0" fillId="8" borderId="6" xfId="0" applyNumberFormat="1" applyFill="1" applyBorder="1" applyAlignment="1" applyProtection="1">
      <alignment horizontal="center"/>
      <protection locked="0"/>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10"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4" fillId="5" borderId="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8" fillId="0" borderId="12" xfId="0" applyFont="1" applyBorder="1" applyAlignment="1" applyProtection="1">
      <alignment horizontal="center"/>
      <protection locked="0"/>
    </xf>
    <xf numFmtId="0" fontId="7" fillId="5" borderId="4"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5" xfId="0" applyFont="1" applyFill="1" applyBorder="1" applyAlignment="1">
      <alignment horizontal="center" vertical="center" wrapText="1"/>
    </xf>
    <xf numFmtId="0" fontId="7" fillId="21" borderId="0" xfId="0" applyFont="1" applyFill="1" applyAlignment="1">
      <alignment horizontal="center" vertical="center" wrapText="1"/>
    </xf>
    <xf numFmtId="0" fontId="7" fillId="21" borderId="5" xfId="0" applyFont="1" applyFill="1" applyBorder="1" applyAlignment="1">
      <alignment horizontal="center" vertical="center" wrapText="1"/>
    </xf>
    <xf numFmtId="0" fontId="0" fillId="8" borderId="6" xfId="0" applyFill="1" applyBorder="1" applyAlignment="1" applyProtection="1">
      <alignment horizontal="center"/>
      <protection locked="0"/>
    </xf>
    <xf numFmtId="0" fontId="14" fillId="15" borderId="35" xfId="0" applyFont="1" applyFill="1" applyBorder="1" applyAlignment="1">
      <alignment horizontal="center" wrapText="1"/>
    </xf>
    <xf numFmtId="0" fontId="14" fillId="15" borderId="19" xfId="0" applyFont="1" applyFill="1" applyBorder="1" applyAlignment="1">
      <alignment horizontal="center" wrapText="1"/>
    </xf>
    <xf numFmtId="0" fontId="14" fillId="15" borderId="36" xfId="0" applyFont="1" applyFill="1" applyBorder="1" applyAlignment="1">
      <alignment horizontal="center" wrapText="1"/>
    </xf>
    <xf numFmtId="0" fontId="52" fillId="15" borderId="4" xfId="0" applyFont="1" applyFill="1" applyBorder="1" applyAlignment="1">
      <alignment horizontal="center" wrapText="1"/>
    </xf>
    <xf numFmtId="0" fontId="52" fillId="15" borderId="0" xfId="0" applyFont="1" applyFill="1" applyAlignment="1">
      <alignment horizontal="center" wrapText="1"/>
    </xf>
    <xf numFmtId="0" fontId="0" fillId="5" borderId="1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35" fillId="14" borderId="21" xfId="0" applyFont="1" applyFill="1" applyBorder="1" applyAlignment="1">
      <alignment horizontal="center" vertical="center"/>
    </xf>
    <xf numFmtId="0" fontId="35" fillId="14" borderId="15" xfId="0" applyFont="1" applyFill="1" applyBorder="1" applyAlignment="1">
      <alignment horizontal="center" vertical="center"/>
    </xf>
    <xf numFmtId="0" fontId="35" fillId="14" borderId="22" xfId="0" applyFont="1" applyFill="1" applyBorder="1" applyAlignment="1">
      <alignment horizontal="center" vertical="center"/>
    </xf>
    <xf numFmtId="0" fontId="35" fillId="14" borderId="20" xfId="0" applyFont="1" applyFill="1" applyBorder="1" applyAlignment="1">
      <alignment horizontal="center" vertical="center"/>
    </xf>
    <xf numFmtId="0" fontId="35" fillId="14" borderId="19" xfId="0" applyFont="1" applyFill="1" applyBorder="1" applyAlignment="1">
      <alignment horizontal="center" vertical="center"/>
    </xf>
    <xf numFmtId="0" fontId="35" fillId="14" borderId="23" xfId="0" applyFont="1" applyFill="1" applyBorder="1" applyAlignment="1">
      <alignment horizontal="center" vertical="center"/>
    </xf>
    <xf numFmtId="0" fontId="35" fillId="14" borderId="4" xfId="0" applyFont="1" applyFill="1" applyBorder="1" applyAlignment="1">
      <alignment horizontal="center" vertical="center"/>
    </xf>
    <xf numFmtId="0" fontId="35" fillId="14" borderId="0" xfId="0" applyFont="1" applyFill="1" applyAlignment="1">
      <alignment horizontal="center" vertical="center"/>
    </xf>
    <xf numFmtId="0" fontId="35" fillId="14" borderId="5" xfId="0" applyFont="1" applyFill="1" applyBorder="1" applyAlignment="1">
      <alignment horizontal="center" vertical="center"/>
    </xf>
    <xf numFmtId="0" fontId="14" fillId="20" borderId="21" xfId="0" applyFont="1" applyFill="1" applyBorder="1" applyAlignment="1">
      <alignment horizontal="center" vertical="center"/>
    </xf>
    <xf numFmtId="0" fontId="14" fillId="20" borderId="15" xfId="0" applyFont="1" applyFill="1" applyBorder="1" applyAlignment="1">
      <alignment horizontal="center" vertical="center"/>
    </xf>
    <xf numFmtId="0" fontId="14" fillId="20" borderId="22" xfId="0" applyFont="1" applyFill="1" applyBorder="1" applyAlignment="1">
      <alignment horizontal="center" vertical="center"/>
    </xf>
    <xf numFmtId="0" fontId="7" fillId="21" borderId="4" xfId="0" applyFont="1" applyFill="1" applyBorder="1" applyAlignment="1">
      <alignment horizontal="center" vertical="center" wrapText="1"/>
    </xf>
    <xf numFmtId="0" fontId="8" fillId="21" borderId="4" xfId="0" applyFont="1" applyFill="1" applyBorder="1" applyAlignment="1">
      <alignment horizontal="center" vertical="center" wrapText="1"/>
    </xf>
    <xf numFmtId="0" fontId="8" fillId="21" borderId="0" xfId="0" applyFont="1" applyFill="1" applyAlignment="1">
      <alignment horizontal="center" vertical="center" wrapText="1"/>
    </xf>
    <xf numFmtId="0" fontId="8" fillId="21" borderId="5" xfId="0" applyFont="1" applyFill="1" applyBorder="1" applyAlignment="1">
      <alignment horizontal="center" vertical="center" wrapText="1"/>
    </xf>
    <xf numFmtId="0" fontId="54" fillId="21" borderId="4" xfId="0" applyFont="1" applyFill="1" applyBorder="1" applyAlignment="1">
      <alignment horizontal="center" vertical="center"/>
    </xf>
    <xf numFmtId="0" fontId="54" fillId="21" borderId="0" xfId="0" applyFont="1" applyFill="1" applyAlignment="1">
      <alignment horizontal="center" vertical="center"/>
    </xf>
    <xf numFmtId="0" fontId="54" fillId="21" borderId="5" xfId="0" applyFont="1" applyFill="1" applyBorder="1" applyAlignment="1">
      <alignment horizontal="center" vertical="center"/>
    </xf>
    <xf numFmtId="0" fontId="54" fillId="5" borderId="20" xfId="0" applyFont="1" applyFill="1" applyBorder="1" applyAlignment="1">
      <alignment horizontal="center" vertical="center" wrapText="1"/>
    </xf>
    <xf numFmtId="0" fontId="54" fillId="5" borderId="19" xfId="0" applyFont="1" applyFill="1" applyBorder="1" applyAlignment="1">
      <alignment horizontal="center" vertical="center" wrapText="1"/>
    </xf>
    <xf numFmtId="0" fontId="54" fillId="5" borderId="23" xfId="0" applyFont="1" applyFill="1" applyBorder="1" applyAlignment="1">
      <alignment horizontal="center" vertical="center" wrapText="1"/>
    </xf>
    <xf numFmtId="0" fontId="58" fillId="2" borderId="30" xfId="0" applyFont="1" applyFill="1" applyBorder="1" applyAlignment="1">
      <alignment horizontal="center"/>
    </xf>
    <xf numFmtId="0" fontId="58" fillId="2" borderId="26" xfId="0" applyFont="1" applyFill="1" applyBorder="1" applyAlignment="1">
      <alignment horizontal="center"/>
    </xf>
    <xf numFmtId="0" fontId="58" fillId="2" borderId="31" xfId="0" applyFont="1" applyFill="1" applyBorder="1" applyAlignment="1">
      <alignment horizontal="center"/>
    </xf>
    <xf numFmtId="0" fontId="0" fillId="8" borderId="6" xfId="0" applyFill="1" applyBorder="1" applyAlignment="1" applyProtection="1">
      <alignment horizontal="left"/>
      <protection locked="0"/>
    </xf>
    <xf numFmtId="0" fontId="7" fillId="2" borderId="0" xfId="0" applyFont="1" applyFill="1" applyAlignment="1">
      <alignment horizontal="right"/>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166" fontId="59" fillId="8" borderId="6" xfId="2" applyNumberFormat="1" applyFont="1" applyFill="1" applyBorder="1" applyAlignment="1" applyProtection="1">
      <alignment horizontal="left"/>
      <protection locked="0"/>
    </xf>
    <xf numFmtId="166" fontId="59" fillId="8" borderId="7" xfId="2" applyNumberFormat="1" applyFont="1" applyFill="1" applyBorder="1" applyAlignment="1" applyProtection="1">
      <alignment horizontal="left"/>
      <protection locked="0"/>
    </xf>
    <xf numFmtId="0" fontId="0" fillId="8" borderId="32" xfId="0" applyFill="1" applyBorder="1" applyAlignment="1" applyProtection="1">
      <alignment horizontal="left"/>
      <protection locked="0"/>
    </xf>
    <xf numFmtId="0" fontId="0" fillId="8" borderId="33" xfId="0" applyFill="1" applyBorder="1" applyAlignment="1" applyProtection="1">
      <alignment horizontal="left"/>
      <protection locked="0"/>
    </xf>
    <xf numFmtId="0" fontId="46" fillId="14" borderId="14" xfId="0" applyFont="1" applyFill="1" applyBorder="1" applyAlignment="1">
      <alignment horizontal="center" vertical="center"/>
    </xf>
    <xf numFmtId="0" fontId="46" fillId="14" borderId="25" xfId="0" applyFont="1" applyFill="1" applyBorder="1" applyAlignment="1">
      <alignment horizontal="center" vertical="center"/>
    </xf>
    <xf numFmtId="0" fontId="46" fillId="14" borderId="13" xfId="0" applyFont="1" applyFill="1" applyBorder="1" applyAlignment="1">
      <alignment horizontal="center" vertical="center"/>
    </xf>
    <xf numFmtId="0" fontId="46" fillId="14" borderId="24" xfId="0" applyFont="1" applyFill="1" applyBorder="1" applyAlignment="1">
      <alignment horizontal="center" vertical="center"/>
    </xf>
    <xf numFmtId="0" fontId="39" fillId="2" borderId="34"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8"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5" xfId="0" applyFont="1" applyFill="1" applyBorder="1" applyAlignment="1">
      <alignment horizontal="center" vertical="center" wrapText="1"/>
    </xf>
    <xf numFmtId="0" fontId="53" fillId="15" borderId="4" xfId="0" applyFont="1" applyFill="1" applyBorder="1" applyAlignment="1">
      <alignment horizontal="center" wrapText="1"/>
    </xf>
    <xf numFmtId="0" fontId="53" fillId="15" borderId="0" xfId="0" applyFont="1" applyFill="1" applyAlignment="1">
      <alignment horizontal="center" wrapText="1"/>
    </xf>
    <xf numFmtId="0" fontId="53" fillId="15" borderId="5" xfId="0" applyFont="1" applyFill="1" applyBorder="1" applyAlignment="1">
      <alignment horizontal="center" wrapText="1"/>
    </xf>
    <xf numFmtId="0" fontId="50" fillId="2" borderId="30" xfId="0" applyFont="1" applyFill="1" applyBorder="1" applyAlignment="1">
      <alignment horizontal="center"/>
    </xf>
    <xf numFmtId="0" fontId="50" fillId="2" borderId="26" xfId="0" applyFont="1" applyFill="1" applyBorder="1" applyAlignment="1">
      <alignment horizontal="center"/>
    </xf>
    <xf numFmtId="0" fontId="50" fillId="2" borderId="31" xfId="0" applyFont="1" applyFill="1" applyBorder="1" applyAlignment="1">
      <alignment horizontal="center"/>
    </xf>
    <xf numFmtId="0" fontId="4" fillId="15" borderId="0" xfId="0" applyFont="1" applyFill="1" applyAlignment="1">
      <alignment horizontal="center" wrapText="1"/>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31" fillId="2" borderId="10" xfId="0" applyFont="1" applyFill="1" applyBorder="1" applyAlignment="1" applyProtection="1">
      <alignment horizontal="center" vertical="center"/>
      <protection locked="0"/>
    </xf>
    <xf numFmtId="0" fontId="31" fillId="2" borderId="9"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7" fillId="0" borderId="12" xfId="0" applyFont="1" applyBorder="1" applyAlignment="1">
      <alignment horizontal="center"/>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5"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12" xfId="0" applyFont="1" applyBorder="1" applyAlignment="1">
      <alignment horizontal="center" vertical="center" wrapText="1"/>
    </xf>
    <xf numFmtId="44" fontId="28" fillId="2" borderId="10" xfId="1" applyFont="1" applyFill="1" applyBorder="1" applyAlignment="1" applyProtection="1">
      <alignment horizontal="center" vertical="center"/>
      <protection locked="0"/>
    </xf>
    <xf numFmtId="44" fontId="28" fillId="2" borderId="9" xfId="1" applyFont="1" applyFill="1" applyBorder="1" applyAlignment="1" applyProtection="1">
      <alignment horizontal="center" vertical="center"/>
      <protection locked="0"/>
    </xf>
    <xf numFmtId="44" fontId="28" fillId="2" borderId="8" xfId="1"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protection locked="0"/>
    </xf>
    <xf numFmtId="0" fontId="4" fillId="5" borderId="18" xfId="0" applyFont="1" applyFill="1" applyBorder="1" applyAlignment="1">
      <alignment horizontal="center" vertical="center"/>
    </xf>
    <xf numFmtId="0" fontId="0" fillId="2" borderId="1" xfId="0"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18" borderId="1" xfId="0" applyFill="1" applyBorder="1" applyAlignment="1">
      <alignment horizontal="center" vertical="top" wrapText="1"/>
    </xf>
    <xf numFmtId="0" fontId="0" fillId="18" borderId="2" xfId="0" applyFill="1" applyBorder="1" applyAlignment="1">
      <alignment horizontal="center" vertical="top" wrapText="1"/>
    </xf>
    <xf numFmtId="0" fontId="0" fillId="18" borderId="3" xfId="0" applyFill="1" applyBorder="1" applyAlignment="1">
      <alignment horizontal="center" vertical="top" wrapText="1"/>
    </xf>
    <xf numFmtId="0" fontId="0" fillId="18" borderId="4" xfId="0" applyFill="1" applyBorder="1" applyAlignment="1">
      <alignment horizontal="center" vertical="top" wrapText="1"/>
    </xf>
    <xf numFmtId="0" fontId="0" fillId="18" borderId="0" xfId="0" applyFill="1" applyAlignment="1">
      <alignment horizontal="center" vertical="top" wrapText="1"/>
    </xf>
    <xf numFmtId="0" fontId="0" fillId="18" borderId="5" xfId="0" applyFill="1" applyBorder="1" applyAlignment="1">
      <alignment horizontal="center" vertical="top" wrapText="1"/>
    </xf>
    <xf numFmtId="0" fontId="0" fillId="18" borderId="11" xfId="0" applyFill="1" applyBorder="1" applyAlignment="1">
      <alignment horizontal="center" vertical="top" wrapText="1"/>
    </xf>
    <xf numFmtId="0" fontId="0" fillId="18" borderId="6" xfId="0" applyFill="1" applyBorder="1" applyAlignment="1">
      <alignment horizontal="center" vertical="top" wrapText="1"/>
    </xf>
    <xf numFmtId="0" fontId="0" fillId="18" borderId="7" xfId="0" applyFill="1" applyBorder="1" applyAlignment="1">
      <alignment horizontal="center" vertical="top" wrapText="1"/>
    </xf>
    <xf numFmtId="0" fontId="35" fillId="14" borderId="1" xfId="0" applyFont="1" applyFill="1" applyBorder="1" applyAlignment="1">
      <alignment horizontal="center" vertical="center"/>
    </xf>
    <xf numFmtId="0" fontId="35" fillId="14" borderId="2" xfId="0" applyFont="1" applyFill="1" applyBorder="1" applyAlignment="1">
      <alignment horizontal="center" vertical="center"/>
    </xf>
    <xf numFmtId="0" fontId="35" fillId="14" borderId="3" xfId="0" applyFont="1" applyFill="1" applyBorder="1" applyAlignment="1">
      <alignment horizontal="center" vertical="center"/>
    </xf>
    <xf numFmtId="0" fontId="35" fillId="14" borderId="11" xfId="0" applyFont="1" applyFill="1" applyBorder="1" applyAlignment="1">
      <alignment horizontal="center" vertical="center"/>
    </xf>
    <xf numFmtId="0" fontId="35" fillId="14" borderId="6" xfId="0" applyFont="1" applyFill="1" applyBorder="1" applyAlignment="1">
      <alignment horizontal="center" vertical="center"/>
    </xf>
    <xf numFmtId="0" fontId="35" fillId="14" borderId="7" xfId="0" applyFont="1" applyFill="1" applyBorder="1" applyAlignment="1">
      <alignment horizontal="center" vertical="center"/>
    </xf>
    <xf numFmtId="0" fontId="36" fillId="18" borderId="10" xfId="0" applyFont="1" applyFill="1" applyBorder="1" applyAlignment="1">
      <alignment horizontal="center" vertical="center"/>
    </xf>
    <xf numFmtId="0" fontId="36" fillId="18" borderId="9" xfId="0" applyFont="1" applyFill="1" applyBorder="1" applyAlignment="1">
      <alignment horizontal="center" vertical="center"/>
    </xf>
    <xf numFmtId="0" fontId="36" fillId="18" borderId="8" xfId="0" applyFont="1" applyFill="1" applyBorder="1" applyAlignment="1">
      <alignment horizontal="center" vertical="center"/>
    </xf>
    <xf numFmtId="0" fontId="7" fillId="2" borderId="12" xfId="0" applyFont="1" applyFill="1" applyBorder="1" applyAlignment="1">
      <alignment horizontal="right" vertical="center"/>
    </xf>
    <xf numFmtId="0" fontId="7" fillId="6" borderId="12" xfId="0" applyFont="1" applyFill="1" applyBorder="1" applyAlignment="1">
      <alignment horizontal="right" vertical="center"/>
    </xf>
    <xf numFmtId="0" fontId="28" fillId="18" borderId="10" xfId="0" applyFont="1" applyFill="1" applyBorder="1" applyAlignment="1">
      <alignment horizontal="center" vertical="center"/>
    </xf>
    <xf numFmtId="0" fontId="28" fillId="18" borderId="9" xfId="0" applyFont="1" applyFill="1" applyBorder="1" applyAlignment="1">
      <alignment horizontal="center" vertical="center"/>
    </xf>
    <xf numFmtId="0" fontId="28" fillId="18" borderId="8" xfId="0" applyFont="1" applyFill="1" applyBorder="1" applyAlignment="1">
      <alignment horizontal="center" vertical="center"/>
    </xf>
    <xf numFmtId="0" fontId="55" fillId="2" borderId="10" xfId="0" applyFont="1" applyFill="1" applyBorder="1" applyAlignment="1">
      <alignment horizontal="center" vertical="center" wrapText="1"/>
    </xf>
    <xf numFmtId="0" fontId="65" fillId="2" borderId="30" xfId="0" applyFont="1" applyFill="1" applyBorder="1" applyAlignment="1">
      <alignment horizontal="center"/>
    </xf>
    <xf numFmtId="0" fontId="65" fillId="2" borderId="26" xfId="0" applyFont="1" applyFill="1" applyBorder="1" applyAlignment="1">
      <alignment horizontal="center"/>
    </xf>
    <xf numFmtId="0" fontId="65" fillId="2" borderId="31" xfId="0" applyFont="1" applyFill="1" applyBorder="1" applyAlignment="1">
      <alignment horizontal="center"/>
    </xf>
    <xf numFmtId="0" fontId="14" fillId="0" borderId="10" xfId="0" applyFont="1" applyBorder="1" applyAlignment="1">
      <alignment horizontal="center"/>
    </xf>
    <xf numFmtId="0" fontId="14" fillId="0" borderId="9" xfId="0" applyFont="1" applyBorder="1" applyAlignment="1">
      <alignment horizontal="center"/>
    </xf>
    <xf numFmtId="0" fontId="14" fillId="0" borderId="8" xfId="0" applyFont="1" applyBorder="1" applyAlignment="1">
      <alignment horizontal="center"/>
    </xf>
    <xf numFmtId="0" fontId="28" fillId="0" borderId="10" xfId="0" applyFont="1" applyBorder="1" applyAlignment="1" applyProtection="1">
      <alignment horizontal="center"/>
      <protection locked="0"/>
    </xf>
    <xf numFmtId="0" fontId="28" fillId="0" borderId="9" xfId="0" applyFont="1" applyBorder="1" applyAlignment="1" applyProtection="1">
      <alignment horizontal="center"/>
      <protection locked="0"/>
    </xf>
    <xf numFmtId="0" fontId="28" fillId="0" borderId="8" xfId="0" applyFont="1" applyBorder="1" applyAlignment="1" applyProtection="1">
      <alignment horizontal="center"/>
      <protection locked="0"/>
    </xf>
    <xf numFmtId="0" fontId="0" fillId="8" borderId="7" xfId="0" applyFill="1" applyBorder="1" applyAlignment="1" applyProtection="1">
      <alignment horizontal="left"/>
      <protection locked="0"/>
    </xf>
    <xf numFmtId="0" fontId="0" fillId="8" borderId="7" xfId="0" applyFill="1" applyBorder="1" applyAlignment="1" applyProtection="1">
      <alignment horizontal="center"/>
      <protection locked="0"/>
    </xf>
    <xf numFmtId="0" fontId="7" fillId="2" borderId="12" xfId="0" applyFont="1" applyFill="1" applyBorder="1" applyAlignment="1">
      <alignment horizontal="left" vertical="center"/>
    </xf>
    <xf numFmtId="165" fontId="0" fillId="8" borderId="6" xfId="0" applyNumberFormat="1" applyFill="1" applyBorder="1" applyAlignment="1" applyProtection="1">
      <alignment horizontal="center"/>
      <protection locked="0"/>
    </xf>
    <xf numFmtId="0" fontId="24" fillId="8" borderId="6" xfId="2" applyFill="1" applyBorder="1" applyAlignment="1" applyProtection="1">
      <alignment horizontal="left"/>
      <protection locked="0"/>
    </xf>
    <xf numFmtId="0" fontId="0" fillId="15" borderId="4" xfId="0" applyFill="1" applyBorder="1" applyAlignment="1">
      <alignment horizontal="center"/>
    </xf>
    <xf numFmtId="0" fontId="0" fillId="15" borderId="0" xfId="0" applyFill="1" applyAlignment="1">
      <alignment horizontal="center"/>
    </xf>
    <xf numFmtId="0" fontId="0" fillId="15" borderId="5" xfId="0" applyFill="1" applyBorder="1" applyAlignment="1">
      <alignment horizontal="center"/>
    </xf>
    <xf numFmtId="0" fontId="0" fillId="8" borderId="4" xfId="0" applyFill="1" applyBorder="1" applyAlignment="1">
      <alignment horizontal="center" vertical="center" wrapText="1"/>
    </xf>
    <xf numFmtId="0" fontId="0" fillId="8" borderId="0" xfId="0" applyFill="1" applyAlignment="1">
      <alignment horizontal="center" vertical="center" wrapText="1"/>
    </xf>
    <xf numFmtId="0" fontId="0" fillId="8" borderId="5" xfId="0"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11" fillId="2" borderId="9" xfId="0" applyFont="1" applyFill="1" applyBorder="1" applyAlignment="1">
      <alignment horizontal="center"/>
    </xf>
    <xf numFmtId="0" fontId="35" fillId="14" borderId="10" xfId="0" applyFont="1" applyFill="1" applyBorder="1" applyAlignment="1">
      <alignment horizontal="center" vertical="center"/>
    </xf>
    <xf numFmtId="0" fontId="35" fillId="14" borderId="9" xfId="0" applyFont="1" applyFill="1" applyBorder="1" applyAlignment="1">
      <alignment horizontal="center" vertical="center"/>
    </xf>
    <xf numFmtId="0" fontId="35" fillId="14" borderId="8" xfId="0" applyFont="1" applyFill="1" applyBorder="1" applyAlignment="1">
      <alignment horizontal="center" vertical="center"/>
    </xf>
    <xf numFmtId="0" fontId="6" fillId="2" borderId="1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vertical="center"/>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xf>
    <xf numFmtId="0" fontId="7" fillId="2" borderId="9" xfId="0" applyFont="1" applyFill="1" applyBorder="1" applyAlignment="1">
      <alignment horizontal="left"/>
    </xf>
    <xf numFmtId="0" fontId="7" fillId="2" borderId="8" xfId="0" applyFont="1" applyFill="1" applyBorder="1" applyAlignment="1">
      <alignment horizontal="left"/>
    </xf>
    <xf numFmtId="0" fontId="6" fillId="2" borderId="12" xfId="0" applyFont="1" applyFill="1" applyBorder="1" applyAlignment="1">
      <alignment horizontal="left" vertical="center"/>
    </xf>
    <xf numFmtId="0" fontId="52" fillId="8" borderId="11" xfId="2" applyFont="1" applyFill="1" applyBorder="1" applyAlignment="1" applyProtection="1">
      <alignment horizontal="left"/>
      <protection locked="0"/>
    </xf>
    <xf numFmtId="0" fontId="52" fillId="8" borderId="6" xfId="2" applyFont="1" applyFill="1" applyBorder="1" applyAlignment="1" applyProtection="1">
      <alignment horizontal="left"/>
      <protection locked="0"/>
    </xf>
    <xf numFmtId="0" fontId="13"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8" xfId="0" applyFont="1" applyFill="1" applyBorder="1" applyAlignment="1">
      <alignment horizontal="center" vertical="top" wrapText="1"/>
    </xf>
    <xf numFmtId="0" fontId="0" fillId="8" borderId="11" xfId="0" applyFill="1" applyBorder="1" applyAlignment="1" applyProtection="1">
      <alignment horizontal="left"/>
      <protection locked="0"/>
    </xf>
    <xf numFmtId="165" fontId="0" fillId="8" borderId="11" xfId="2" applyNumberFormat="1" applyFont="1" applyFill="1" applyBorder="1" applyAlignment="1" applyProtection="1">
      <alignment horizontal="left"/>
      <protection locked="0"/>
    </xf>
    <xf numFmtId="165" fontId="0" fillId="8" borderId="6" xfId="2" applyNumberFormat="1" applyFont="1" applyFill="1" applyBorder="1" applyAlignment="1" applyProtection="1">
      <alignment horizontal="left"/>
      <protection locked="0"/>
    </xf>
    <xf numFmtId="164" fontId="0" fillId="3" borderId="11" xfId="0" applyNumberFormat="1" applyFill="1" applyBorder="1" applyAlignment="1">
      <alignment horizontal="left"/>
    </xf>
    <xf numFmtId="164" fontId="0" fillId="3" borderId="6" xfId="0" applyNumberFormat="1" applyFill="1" applyBorder="1" applyAlignment="1">
      <alignment horizontal="left"/>
    </xf>
    <xf numFmtId="0" fontId="7" fillId="0" borderId="11"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14" fontId="0" fillId="8" borderId="11" xfId="0" applyNumberFormat="1" applyFill="1" applyBorder="1" applyAlignment="1" applyProtection="1">
      <alignment horizontal="left"/>
      <protection locked="0"/>
    </xf>
    <xf numFmtId="14" fontId="0" fillId="8" borderId="6" xfId="0" applyNumberFormat="1" applyFill="1" applyBorder="1" applyAlignment="1" applyProtection="1">
      <alignment horizontal="left"/>
      <protection locked="0"/>
    </xf>
    <xf numFmtId="0" fontId="0" fillId="3" borderId="6" xfId="0" applyFill="1" applyBorder="1" applyAlignment="1">
      <alignment horizontal="center"/>
    </xf>
    <xf numFmtId="0" fontId="0" fillId="3" borderId="7" xfId="0" applyFill="1" applyBorder="1" applyAlignment="1">
      <alignment horizontal="center"/>
    </xf>
    <xf numFmtId="0" fontId="33" fillId="11" borderId="11" xfId="0" applyFont="1" applyFill="1" applyBorder="1" applyAlignment="1">
      <alignment horizontal="left"/>
    </xf>
    <xf numFmtId="0" fontId="33" fillId="11" borderId="6" xfId="0" applyFont="1" applyFill="1" applyBorder="1" applyAlignment="1">
      <alignment horizontal="left"/>
    </xf>
    <xf numFmtId="0" fontId="33" fillId="11" borderId="7" xfId="0" applyFont="1" applyFill="1" applyBorder="1" applyAlignment="1">
      <alignment horizontal="left"/>
    </xf>
    <xf numFmtId="164" fontId="0" fillId="3" borderId="7" xfId="0" applyNumberFormat="1" applyFill="1" applyBorder="1" applyAlignment="1">
      <alignment horizontal="left"/>
    </xf>
    <xf numFmtId="0" fontId="49" fillId="17" borderId="10" xfId="0" applyFont="1" applyFill="1" applyBorder="1" applyAlignment="1">
      <alignment horizontal="left"/>
    </xf>
    <xf numFmtId="0" fontId="49" fillId="17" borderId="9" xfId="0" applyFont="1" applyFill="1" applyBorder="1" applyAlignment="1">
      <alignment horizontal="left"/>
    </xf>
    <xf numFmtId="0" fontId="49" fillId="17" borderId="8" xfId="0" applyFont="1" applyFill="1" applyBorder="1" applyAlignment="1">
      <alignment horizontal="left"/>
    </xf>
    <xf numFmtId="0" fontId="0" fillId="3" borderId="11" xfId="0" applyFill="1" applyBorder="1" applyAlignment="1">
      <alignment horizontal="left"/>
    </xf>
    <xf numFmtId="0" fontId="0" fillId="3" borderId="6" xfId="0" applyFill="1" applyBorder="1" applyAlignment="1">
      <alignment horizontal="left"/>
    </xf>
    <xf numFmtId="0" fontId="0" fillId="8" borderId="9" xfId="0" applyFill="1" applyBorder="1" applyAlignment="1" applyProtection="1">
      <alignment horizontal="left" vertical="center"/>
      <protection locked="0"/>
    </xf>
    <xf numFmtId="0" fontId="0" fillId="8" borderId="8" xfId="0" applyFill="1" applyBorder="1" applyAlignment="1" applyProtection="1">
      <alignment horizontal="left" vertical="center"/>
      <protection locked="0"/>
    </xf>
    <xf numFmtId="0" fontId="13" fillId="2" borderId="4" xfId="0" applyFont="1" applyFill="1" applyBorder="1" applyAlignment="1">
      <alignment horizontal="center" wrapText="1"/>
    </xf>
    <xf numFmtId="0" fontId="13" fillId="2" borderId="0" xfId="0" applyFont="1" applyFill="1" applyAlignment="1">
      <alignment horizontal="center" wrapText="1"/>
    </xf>
    <xf numFmtId="0" fontId="13" fillId="2" borderId="5" xfId="0" applyFont="1" applyFill="1" applyBorder="1" applyAlignment="1">
      <alignment horizontal="center" wrapText="1"/>
    </xf>
    <xf numFmtId="0" fontId="4" fillId="7" borderId="1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8" xfId="0" applyFont="1" applyFill="1" applyBorder="1" applyAlignment="1">
      <alignment horizontal="center" vertical="center"/>
    </xf>
    <xf numFmtId="0" fontId="58" fillId="2" borderId="12" xfId="0" applyFont="1" applyFill="1" applyBorder="1" applyAlignment="1">
      <alignment horizontal="center" vertical="center" wrapText="1"/>
    </xf>
    <xf numFmtId="0" fontId="58" fillId="2" borderId="1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1" fillId="2" borderId="10" xfId="0" applyFont="1" applyFill="1" applyBorder="1" applyAlignment="1">
      <alignment horizontal="center"/>
    </xf>
    <xf numFmtId="0" fontId="11" fillId="2" borderId="8" xfId="0" applyFont="1" applyFill="1" applyBorder="1" applyAlignment="1">
      <alignment horizontal="center"/>
    </xf>
    <xf numFmtId="0" fontId="23" fillId="2" borderId="9" xfId="0" applyFont="1" applyFill="1" applyBorder="1" applyAlignment="1">
      <alignment horizontal="center" vertical="center"/>
    </xf>
    <xf numFmtId="0" fontId="7" fillId="2" borderId="0" xfId="0" applyFont="1" applyFill="1" applyAlignment="1">
      <alignment horizontal="center"/>
    </xf>
    <xf numFmtId="0" fontId="6" fillId="2" borderId="10" xfId="0" applyFont="1" applyFill="1" applyBorder="1" applyAlignment="1">
      <alignment horizontal="left" vertical="center" wrapText="1"/>
    </xf>
    <xf numFmtId="0" fontId="36" fillId="8" borderId="10" xfId="0" applyFont="1" applyFill="1" applyBorder="1" applyAlignment="1" applyProtection="1">
      <alignment horizontal="left"/>
      <protection locked="0"/>
    </xf>
    <xf numFmtId="0" fontId="36" fillId="8" borderId="9" xfId="0" applyFont="1" applyFill="1" applyBorder="1" applyAlignment="1" applyProtection="1">
      <alignment horizontal="left"/>
      <protection locked="0"/>
    </xf>
    <xf numFmtId="0" fontId="36" fillId="8" borderId="8" xfId="0" applyFont="1" applyFill="1" applyBorder="1" applyAlignment="1" applyProtection="1">
      <alignment horizontal="left"/>
      <protection locked="0"/>
    </xf>
    <xf numFmtId="0" fontId="50" fillId="2" borderId="10" xfId="0" applyFont="1" applyFill="1" applyBorder="1" applyAlignment="1">
      <alignment horizontal="left"/>
    </xf>
    <xf numFmtId="0" fontId="50" fillId="2" borderId="9" xfId="0" applyFont="1" applyFill="1" applyBorder="1" applyAlignment="1">
      <alignment horizontal="left"/>
    </xf>
    <xf numFmtId="0" fontId="50" fillId="2" borderId="8" xfId="0" applyFont="1" applyFill="1" applyBorder="1" applyAlignment="1">
      <alignment horizontal="left"/>
    </xf>
    <xf numFmtId="0" fontId="7" fillId="2" borderId="10" xfId="0" applyFont="1" applyFill="1" applyBorder="1" applyAlignment="1">
      <alignment horizontal="left" vertical="center"/>
    </xf>
    <xf numFmtId="0" fontId="7" fillId="2" borderId="9" xfId="0" applyFont="1" applyFill="1" applyBorder="1" applyAlignment="1">
      <alignment horizontal="left" vertical="center"/>
    </xf>
    <xf numFmtId="0" fontId="7" fillId="2" borderId="8" xfId="0" applyFont="1" applyFill="1"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24" fillId="8" borderId="10" xfId="2" applyFill="1" applyBorder="1" applyAlignment="1" applyProtection="1">
      <alignment horizontal="left" vertical="center"/>
      <protection locked="0"/>
    </xf>
    <xf numFmtId="0" fontId="24" fillId="8" borderId="9" xfId="2" applyFill="1" applyBorder="1" applyAlignment="1" applyProtection="1">
      <alignment horizontal="left" vertical="center"/>
      <protection locked="0"/>
    </xf>
    <xf numFmtId="0" fontId="24" fillId="8" borderId="8" xfId="2"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6" fillId="2" borderId="10"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8" xfId="0" applyFont="1" applyFill="1" applyBorder="1" applyAlignment="1">
      <alignment horizontal="left" vertical="top" wrapText="1"/>
    </xf>
    <xf numFmtId="0" fontId="13" fillId="2" borderId="1"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7" fillId="2" borderId="11"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7" fillId="2" borderId="6" xfId="0" applyFont="1" applyFill="1" applyBorder="1" applyAlignment="1">
      <alignment horizontal="left"/>
    </xf>
    <xf numFmtId="0" fontId="7" fillId="2" borderId="7" xfId="0" applyFont="1" applyFill="1" applyBorder="1" applyAlignment="1">
      <alignment horizontal="left"/>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8" xfId="0" applyFont="1" applyFill="1" applyBorder="1" applyAlignment="1">
      <alignment horizontal="center" wrapText="1"/>
    </xf>
    <xf numFmtId="0" fontId="7" fillId="3" borderId="6" xfId="0" applyFont="1" applyFill="1" applyBorder="1"/>
    <xf numFmtId="0" fontId="7" fillId="3" borderId="6" xfId="0" applyFont="1" applyFill="1" applyBorder="1" applyAlignment="1">
      <alignment horizontal="left"/>
    </xf>
    <xf numFmtId="0" fontId="7" fillId="3" borderId="6" xfId="0" applyFont="1" applyFill="1" applyBorder="1" applyAlignment="1">
      <alignment horizontal="center"/>
    </xf>
    <xf numFmtId="164" fontId="0" fillId="8" borderId="6" xfId="0" applyNumberFormat="1" applyFill="1" applyBorder="1" applyAlignment="1" applyProtection="1">
      <alignment horizontal="left"/>
      <protection locked="0"/>
    </xf>
    <xf numFmtId="164" fontId="0" fillId="8" borderId="7" xfId="0" applyNumberFormat="1" applyFill="1" applyBorder="1" applyAlignment="1" applyProtection="1">
      <alignment horizontal="left"/>
      <protection locked="0"/>
    </xf>
    <xf numFmtId="164" fontId="0" fillId="8" borderId="11" xfId="0" applyNumberFormat="1" applyFill="1" applyBorder="1" applyAlignment="1" applyProtection="1">
      <alignment horizontal="left"/>
      <protection locked="0"/>
    </xf>
    <xf numFmtId="0" fontId="34" fillId="17" borderId="10" xfId="0" quotePrefix="1" applyFont="1" applyFill="1" applyBorder="1" applyAlignment="1">
      <alignment horizontal="center" vertical="center"/>
    </xf>
    <xf numFmtId="0" fontId="34" fillId="17" borderId="9" xfId="0" applyFont="1" applyFill="1" applyBorder="1" applyAlignment="1">
      <alignment horizontal="center" vertical="center"/>
    </xf>
    <xf numFmtId="0" fontId="34" fillId="17" borderId="8" xfId="0" applyFont="1" applyFill="1" applyBorder="1" applyAlignment="1">
      <alignment horizontal="center" vertical="center"/>
    </xf>
    <xf numFmtId="0" fontId="4" fillId="2" borderId="11"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24" fillId="2" borderId="11" xfId="2" applyFill="1" applyBorder="1" applyAlignment="1" applyProtection="1">
      <alignment horizontal="left"/>
      <protection locked="0"/>
    </xf>
    <xf numFmtId="0" fontId="24" fillId="2" borderId="6" xfId="2" applyFill="1" applyBorder="1" applyAlignment="1" applyProtection="1">
      <alignment horizontal="left"/>
      <protection locked="0"/>
    </xf>
    <xf numFmtId="0" fontId="24" fillId="16" borderId="6" xfId="2" applyFill="1" applyBorder="1" applyAlignment="1" applyProtection="1">
      <alignment horizontal="left"/>
      <protection locked="0"/>
    </xf>
    <xf numFmtId="0" fontId="0" fillId="16" borderId="6" xfId="0" applyFill="1" applyBorder="1" applyAlignment="1" applyProtection="1">
      <alignment horizontal="left"/>
      <protection locked="0"/>
    </xf>
    <xf numFmtId="0" fontId="0" fillId="16" borderId="6" xfId="0" applyFill="1" applyBorder="1" applyAlignment="1" applyProtection="1">
      <alignment horizontal="center"/>
      <protection locked="0"/>
    </xf>
    <xf numFmtId="0" fontId="0" fillId="16" borderId="9" xfId="0" applyFill="1" applyBorder="1" applyAlignment="1" applyProtection="1">
      <alignment horizontal="left"/>
      <protection locked="0"/>
    </xf>
    <xf numFmtId="0" fontId="0" fillId="16" borderId="7" xfId="0" applyFill="1" applyBorder="1" applyAlignment="1" applyProtection="1">
      <alignment horizontal="left"/>
      <protection locked="0"/>
    </xf>
    <xf numFmtId="0" fontId="24" fillId="2" borderId="7" xfId="2"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0" fillId="2" borderId="0" xfId="0" applyFill="1" applyAlignment="1" applyProtection="1">
      <alignment horizontal="left"/>
      <protection locked="0"/>
    </xf>
    <xf numFmtId="165" fontId="0" fillId="2" borderId="11" xfId="0" applyNumberFormat="1" applyFill="1" applyBorder="1" applyAlignment="1" applyProtection="1">
      <alignment horizontal="left"/>
      <protection locked="0"/>
    </xf>
    <xf numFmtId="0" fontId="0" fillId="2" borderId="6" xfId="0" applyFill="1" applyBorder="1" applyAlignment="1" applyProtection="1">
      <alignment horizontal="left"/>
      <protection locked="0"/>
    </xf>
    <xf numFmtId="0" fontId="13" fillId="2" borderId="4" xfId="0" applyFont="1" applyFill="1" applyBorder="1" applyAlignment="1">
      <alignment horizontal="center" vertical="center"/>
    </xf>
    <xf numFmtId="0" fontId="12" fillId="2" borderId="0" xfId="0" applyFont="1" applyFill="1" applyAlignment="1">
      <alignment horizontal="center" vertical="center"/>
    </xf>
    <xf numFmtId="0" fontId="12" fillId="2" borderId="5"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0" fillId="16" borderId="7" xfId="0" applyFill="1" applyBorder="1" applyAlignment="1" applyProtection="1">
      <alignment horizontal="center"/>
      <protection locked="0"/>
    </xf>
    <xf numFmtId="165" fontId="0" fillId="16" borderId="6" xfId="0" applyNumberFormat="1" applyFill="1" applyBorder="1" applyAlignment="1" applyProtection="1">
      <alignment horizontal="center"/>
      <protection locked="0"/>
    </xf>
    <xf numFmtId="44" fontId="4" fillId="8" borderId="1" xfId="1" applyFont="1" applyFill="1" applyBorder="1" applyAlignment="1" applyProtection="1">
      <alignment horizontal="center" vertical="center"/>
      <protection locked="0"/>
    </xf>
    <xf numFmtId="44" fontId="4" fillId="8" borderId="3" xfId="1" applyFont="1" applyFill="1" applyBorder="1" applyAlignment="1" applyProtection="1">
      <alignment horizontal="center" vertical="center"/>
      <protection locked="0"/>
    </xf>
    <xf numFmtId="49" fontId="0" fillId="8" borderId="1" xfId="0" applyNumberFormat="1" applyFill="1" applyBorder="1" applyAlignment="1" applyProtection="1">
      <alignment horizontal="center" vertical="center"/>
      <protection locked="0"/>
    </xf>
    <xf numFmtId="49" fontId="0" fillId="8" borderId="2" xfId="0" applyNumberFormat="1" applyFill="1" applyBorder="1" applyAlignment="1" applyProtection="1">
      <alignment horizontal="center" vertical="center"/>
      <protection locked="0"/>
    </xf>
    <xf numFmtId="49" fontId="0" fillId="8" borderId="3" xfId="0" applyNumberForma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6" xfId="0"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9" xfId="0" applyFill="1" applyBorder="1" applyAlignment="1" applyProtection="1">
      <alignment horizontal="left"/>
      <protection locked="0"/>
    </xf>
    <xf numFmtId="0" fontId="11" fillId="2" borderId="0" xfId="0" applyFont="1" applyFill="1" applyAlignment="1">
      <alignment horizontal="center"/>
    </xf>
    <xf numFmtId="0" fontId="23" fillId="2" borderId="4" xfId="0" applyFont="1" applyFill="1" applyBorder="1" applyAlignment="1">
      <alignment horizontal="center"/>
    </xf>
    <xf numFmtId="0" fontId="23" fillId="2" borderId="0" xfId="0" applyFont="1" applyFill="1" applyAlignment="1">
      <alignment horizontal="center"/>
    </xf>
    <xf numFmtId="0" fontId="23" fillId="2" borderId="5" xfId="0" applyFont="1" applyFill="1" applyBorder="1" applyAlignment="1">
      <alignment horizontal="center"/>
    </xf>
    <xf numFmtId="0" fontId="17" fillId="2" borderId="0" xfId="0" applyFont="1" applyFill="1" applyAlignment="1">
      <alignment horizontal="center"/>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0" xfId="0" applyFill="1" applyAlignment="1">
      <alignment horizontal="left" vertical="top" wrapText="1"/>
    </xf>
    <xf numFmtId="0" fontId="0" fillId="8" borderId="5" xfId="0" applyFill="1" applyBorder="1" applyAlignment="1">
      <alignment horizontal="left" vertical="top" wrapText="1"/>
    </xf>
    <xf numFmtId="0" fontId="0" fillId="8" borderId="11"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8" borderId="1" xfId="0"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44" fontId="4" fillId="10" borderId="6" xfId="1" applyFont="1" applyFill="1" applyBorder="1" applyAlignment="1" applyProtection="1">
      <alignment horizontal="right" vertical="center"/>
    </xf>
    <xf numFmtId="44" fontId="4" fillId="10" borderId="7" xfId="1" applyFont="1" applyFill="1" applyBorder="1" applyAlignment="1" applyProtection="1">
      <alignment horizontal="right" vertical="center"/>
    </xf>
    <xf numFmtId="44" fontId="4" fillId="2" borderId="6" xfId="1" applyFont="1" applyFill="1" applyBorder="1" applyAlignment="1" applyProtection="1">
      <alignment horizontal="center" vertical="center"/>
    </xf>
    <xf numFmtId="44" fontId="4" fillId="2" borderId="7" xfId="1" applyFont="1" applyFill="1" applyBorder="1" applyAlignment="1" applyProtection="1">
      <alignment horizontal="center" vertical="center"/>
    </xf>
    <xf numFmtId="0" fontId="31" fillId="8" borderId="11" xfId="0" applyFont="1" applyFill="1" applyBorder="1" applyAlignment="1" applyProtection="1">
      <alignment horizontal="center" vertical="center" wrapText="1"/>
      <protection locked="0"/>
    </xf>
    <xf numFmtId="0" fontId="31" fillId="8" borderId="6" xfId="0" applyFont="1" applyFill="1" applyBorder="1" applyAlignment="1" applyProtection="1">
      <alignment horizontal="center" vertical="center" wrapText="1"/>
      <protection locked="0"/>
    </xf>
    <xf numFmtId="0" fontId="31" fillId="8" borderId="7" xfId="0" applyFont="1" applyFill="1" applyBorder="1" applyAlignment="1" applyProtection="1">
      <alignment horizontal="center" vertical="center" wrapText="1"/>
      <protection locked="0"/>
    </xf>
    <xf numFmtId="0" fontId="31" fillId="7" borderId="10"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42" fillId="8" borderId="1" xfId="0" applyFont="1" applyFill="1" applyBorder="1" applyAlignment="1">
      <alignment horizontal="center" vertical="center"/>
    </xf>
    <xf numFmtId="0" fontId="42" fillId="8" borderId="2" xfId="0" applyFont="1" applyFill="1" applyBorder="1" applyAlignment="1">
      <alignment horizontal="center" vertical="center"/>
    </xf>
    <xf numFmtId="0" fontId="42" fillId="8" borderId="3" xfId="0" applyFont="1" applyFill="1" applyBorder="1" applyAlignment="1">
      <alignment horizontal="center" vertical="center"/>
    </xf>
    <xf numFmtId="0" fontId="42" fillId="8" borderId="11" xfId="0" applyFont="1" applyFill="1" applyBorder="1" applyAlignment="1">
      <alignment horizontal="center" vertical="center"/>
    </xf>
    <xf numFmtId="0" fontId="42" fillId="8" borderId="6" xfId="0" applyFont="1" applyFill="1" applyBorder="1" applyAlignment="1">
      <alignment horizontal="center" vertical="center"/>
    </xf>
    <xf numFmtId="0" fontId="42" fillId="8" borderId="7"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8" fillId="7" borderId="10" xfId="0" applyFont="1" applyFill="1" applyBorder="1" applyAlignment="1">
      <alignment horizontal="center"/>
    </xf>
    <xf numFmtId="0" fontId="8" fillId="7" borderId="9" xfId="0" applyFont="1" applyFill="1" applyBorder="1" applyAlignment="1">
      <alignment horizontal="center"/>
    </xf>
    <xf numFmtId="0" fontId="8" fillId="7" borderId="8" xfId="0" applyFont="1" applyFill="1" applyBorder="1" applyAlignment="1">
      <alignment horizont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7" fillId="13" borderId="4" xfId="0" applyFont="1" applyFill="1" applyBorder="1" applyAlignment="1">
      <alignment horizontal="center" vertical="center" wrapText="1"/>
    </xf>
    <xf numFmtId="0" fontId="7" fillId="13" borderId="0" xfId="0" applyFont="1" applyFill="1" applyAlignment="1">
      <alignment horizontal="center" vertical="center" wrapText="1"/>
    </xf>
    <xf numFmtId="0" fontId="7" fillId="13" borderId="5"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6" fillId="7" borderId="1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1" fillId="7" borderId="10"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8"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0" xfId="0" applyFont="1" applyFill="1" applyAlignment="1">
      <alignment horizontal="center" vertical="center"/>
    </xf>
    <xf numFmtId="0" fontId="7" fillId="9" borderId="5"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0" xfId="0" applyFont="1" applyFill="1" applyAlignment="1">
      <alignment horizontal="center" vertical="center"/>
    </xf>
    <xf numFmtId="0" fontId="7" fillId="13" borderId="5" xfId="0" applyFont="1" applyFill="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4" fillId="8" borderId="1" xfId="0" applyFont="1" applyFill="1" applyBorder="1" applyAlignment="1">
      <alignment horizontal="center" wrapText="1"/>
    </xf>
    <xf numFmtId="0" fontId="4" fillId="8" borderId="2" xfId="0" applyFont="1" applyFill="1" applyBorder="1" applyAlignment="1">
      <alignment horizontal="center" wrapText="1"/>
    </xf>
    <xf numFmtId="0" fontId="4" fillId="8" borderId="3" xfId="0" applyFont="1" applyFill="1" applyBorder="1" applyAlignment="1">
      <alignment horizontal="center" wrapText="1"/>
    </xf>
    <xf numFmtId="0" fontId="4" fillId="8" borderId="11" xfId="0" applyFont="1" applyFill="1" applyBorder="1" applyAlignment="1">
      <alignment horizont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7" fillId="2" borderId="4" xfId="0" applyFont="1" applyFill="1" applyBorder="1" applyAlignment="1">
      <alignment horizontal="left"/>
    </xf>
    <xf numFmtId="0" fontId="7" fillId="2" borderId="0" xfId="0" applyFont="1" applyFill="1" applyAlignment="1">
      <alignment horizontal="left"/>
    </xf>
    <xf numFmtId="0" fontId="38" fillId="0" borderId="10" xfId="0" applyFont="1" applyBorder="1" applyAlignment="1">
      <alignment horizontal="center"/>
    </xf>
    <xf numFmtId="0" fontId="38" fillId="0" borderId="9" xfId="0" applyFont="1" applyBorder="1" applyAlignment="1">
      <alignment horizontal="center"/>
    </xf>
    <xf numFmtId="0" fontId="38" fillId="0" borderId="8" xfId="0" applyFont="1" applyBorder="1" applyAlignment="1">
      <alignment horizontal="center"/>
    </xf>
    <xf numFmtId="44" fontId="4" fillId="10" borderId="1" xfId="1" applyFont="1" applyFill="1" applyBorder="1" applyAlignment="1" applyProtection="1">
      <alignment horizontal="center" vertical="center"/>
    </xf>
    <xf numFmtId="44" fontId="4" fillId="10" borderId="2" xfId="1" applyFont="1" applyFill="1" applyBorder="1" applyAlignment="1" applyProtection="1">
      <alignment horizontal="center" vertical="center"/>
    </xf>
    <xf numFmtId="44" fontId="4" fillId="10" borderId="3" xfId="1" applyFont="1" applyFill="1" applyBorder="1" applyAlignment="1" applyProtection="1">
      <alignment horizontal="center" vertical="center"/>
    </xf>
    <xf numFmtId="44" fontId="4" fillId="10" borderId="4" xfId="1" applyFont="1" applyFill="1" applyBorder="1" applyAlignment="1" applyProtection="1">
      <alignment horizontal="center" vertical="center"/>
    </xf>
    <xf numFmtId="44" fontId="4" fillId="10" borderId="0" xfId="1" applyFont="1" applyFill="1" applyBorder="1" applyAlignment="1" applyProtection="1">
      <alignment horizontal="center" vertical="center"/>
    </xf>
    <xf numFmtId="44" fontId="4" fillId="10" borderId="5" xfId="1" applyFont="1" applyFill="1" applyBorder="1" applyAlignment="1" applyProtection="1">
      <alignment horizontal="center" vertical="center"/>
    </xf>
    <xf numFmtId="44" fontId="4" fillId="10" borderId="11" xfId="1" applyFont="1" applyFill="1" applyBorder="1" applyAlignment="1" applyProtection="1">
      <alignment horizontal="center" vertical="center"/>
    </xf>
    <xf numFmtId="44" fontId="4" fillId="10" borderId="6" xfId="1" applyFont="1" applyFill="1" applyBorder="1" applyAlignment="1" applyProtection="1">
      <alignment horizontal="center" vertical="center"/>
    </xf>
    <xf numFmtId="44" fontId="4" fillId="10" borderId="7" xfId="1" applyFont="1" applyFill="1" applyBorder="1" applyAlignment="1" applyProtection="1">
      <alignment horizontal="center" vertical="center"/>
    </xf>
    <xf numFmtId="0" fontId="35" fillId="22" borderId="1" xfId="0" applyFont="1" applyFill="1" applyBorder="1" applyAlignment="1">
      <alignment horizontal="center" vertical="center"/>
    </xf>
    <xf numFmtId="0" fontId="35" fillId="22" borderId="2" xfId="0" applyFont="1" applyFill="1" applyBorder="1" applyAlignment="1">
      <alignment horizontal="center" vertical="center"/>
    </xf>
    <xf numFmtId="0" fontId="35" fillId="22" borderId="3" xfId="0" applyFont="1" applyFill="1" applyBorder="1" applyAlignment="1">
      <alignment horizontal="center" vertical="center"/>
    </xf>
    <xf numFmtId="0" fontId="35" fillId="22" borderId="11" xfId="0" applyFont="1" applyFill="1" applyBorder="1" applyAlignment="1">
      <alignment horizontal="center" vertical="center"/>
    </xf>
    <xf numFmtId="0" fontId="35" fillId="22" borderId="6" xfId="0" applyFont="1" applyFill="1" applyBorder="1" applyAlignment="1">
      <alignment horizontal="center" vertical="center"/>
    </xf>
    <xf numFmtId="0" fontId="35" fillId="22" borderId="7" xfId="0" applyFont="1" applyFill="1" applyBorder="1" applyAlignment="1">
      <alignment horizontal="center" vertical="center"/>
    </xf>
    <xf numFmtId="0" fontId="7" fillId="2" borderId="10" xfId="0" applyFont="1" applyFill="1" applyBorder="1" applyAlignment="1">
      <alignment horizontal="center"/>
    </xf>
    <xf numFmtId="0" fontId="7" fillId="2" borderId="9" xfId="0" applyFont="1" applyFill="1" applyBorder="1" applyAlignment="1">
      <alignment horizontal="center"/>
    </xf>
    <xf numFmtId="0" fontId="13" fillId="2" borderId="10" xfId="0" applyFont="1" applyFill="1" applyBorder="1" applyAlignment="1">
      <alignment horizontal="center"/>
    </xf>
    <xf numFmtId="0" fontId="13" fillId="2" borderId="9" xfId="0" applyFont="1" applyFill="1" applyBorder="1" applyAlignment="1">
      <alignment horizontal="center"/>
    </xf>
  </cellXfs>
  <cellStyles count="4">
    <cellStyle name="Currency" xfId="1" builtinId="4"/>
    <cellStyle name="Hyperlink" xfId="2" builtinId="8"/>
    <cellStyle name="Normal" xfId="0" builtinId="0"/>
    <cellStyle name="Normal 2" xfId="3" xr:uid="{00000000-0005-0000-0000-000003000000}"/>
  </cellStyles>
  <dxfs count="76">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theme="7" tint="0.79998168889431442"/>
        </patternFill>
      </fill>
    </dxf>
    <dxf>
      <fill>
        <patternFill>
          <bgColor rgb="FFFFCCCC"/>
        </patternFill>
      </fill>
    </dxf>
    <dxf>
      <fill>
        <patternFill>
          <bgColor rgb="FFFFCCCC"/>
        </patternFill>
      </fill>
    </dxf>
    <dxf>
      <fill>
        <patternFill>
          <bgColor rgb="FFFFFFCC"/>
        </patternFill>
      </fill>
    </dxf>
    <dxf>
      <fill>
        <patternFill>
          <bgColor rgb="FFFFCCCC"/>
        </patternFill>
      </fill>
    </dxf>
    <dxf>
      <fill>
        <patternFill>
          <bgColor rgb="FFFFCCCC"/>
        </patternFill>
      </fill>
    </dxf>
    <dxf>
      <fill>
        <patternFill>
          <bgColor rgb="FFFDE3E3"/>
        </patternFill>
      </fill>
    </dxf>
    <dxf>
      <fill>
        <patternFill>
          <bgColor rgb="FFFDE3E3"/>
        </patternFill>
      </fill>
    </dxf>
    <dxf>
      <fill>
        <patternFill>
          <bgColor rgb="FFFDE3E3"/>
        </patternFill>
      </fill>
    </dxf>
    <dxf>
      <fill>
        <patternFill>
          <bgColor rgb="FFFCD0D0"/>
        </patternFill>
      </fill>
    </dxf>
    <dxf>
      <fill>
        <patternFill>
          <bgColor rgb="FFFFFFCC"/>
        </patternFill>
      </fill>
    </dxf>
    <dxf>
      <fill>
        <patternFill>
          <bgColor rgb="FFFDE3E3"/>
        </patternFill>
      </fill>
    </dxf>
    <dxf>
      <fill>
        <patternFill>
          <bgColor rgb="FFFFFFCC"/>
        </patternFill>
      </fill>
    </dxf>
    <dxf>
      <fill>
        <patternFill>
          <bgColor rgb="FFFFCCCC"/>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FCCCC"/>
        </patternFill>
      </fill>
    </dxf>
    <dxf>
      <fill>
        <patternFill>
          <bgColor rgb="FFFDE3E3"/>
        </patternFill>
      </fill>
    </dxf>
    <dxf>
      <fill>
        <patternFill>
          <bgColor rgb="FFFDE3E3"/>
        </patternFill>
      </fill>
    </dxf>
    <dxf>
      <fill>
        <patternFill>
          <bgColor rgb="FFFFCCCC"/>
        </patternFill>
      </fill>
    </dxf>
    <dxf>
      <fill>
        <patternFill>
          <bgColor rgb="FFFFFFCC"/>
        </patternFill>
      </fill>
    </dxf>
    <dxf>
      <fill>
        <patternFill>
          <bgColor rgb="FFFCD0D0"/>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fgColor rgb="FFFDE3E3"/>
          <bgColor rgb="FFFFCCCC"/>
        </patternFill>
      </fill>
    </dxf>
    <dxf>
      <fill>
        <patternFill>
          <bgColor rgb="FFFFCCCC"/>
        </patternFill>
      </fill>
    </dxf>
    <dxf>
      <fill>
        <patternFill>
          <bgColor rgb="FFFDE3E3"/>
        </patternFill>
      </fill>
    </dxf>
    <dxf>
      <fill>
        <patternFill>
          <bgColor rgb="FFFDE3E3"/>
        </patternFill>
      </fill>
    </dxf>
    <dxf>
      <fill>
        <patternFill>
          <bgColor rgb="FFFDE3E3"/>
        </patternFill>
      </fill>
    </dxf>
    <dxf>
      <fill>
        <patternFill>
          <bgColor rgb="FFFFCCCC"/>
        </patternFill>
      </fill>
    </dxf>
    <dxf>
      <fill>
        <patternFill>
          <bgColor rgb="FFFDE3E3"/>
        </patternFill>
      </fill>
    </dxf>
    <dxf>
      <fill>
        <patternFill>
          <bgColor rgb="FFFDE3E3"/>
        </patternFill>
      </fill>
    </dxf>
    <dxf>
      <fill>
        <patternFill>
          <bgColor rgb="FFFDE3E3"/>
        </patternFill>
      </fill>
    </dxf>
    <dxf>
      <fill>
        <patternFill>
          <bgColor rgb="FFFDE3E3"/>
        </patternFill>
      </fill>
    </dxf>
    <dxf>
      <fill>
        <patternFill>
          <bgColor rgb="FFFDE3E3"/>
        </patternFill>
      </fill>
    </dxf>
  </dxfs>
  <tableStyles count="0" defaultTableStyle="TableStyleMedium2" defaultPivotStyle="PivotStyleLight16"/>
  <colors>
    <mruColors>
      <color rgb="FFCCCCFF"/>
      <color rgb="FFFF9999"/>
      <color rgb="FFFDE3E3"/>
      <color rgb="FFFFCCCC"/>
      <color rgb="FFFFFFDD"/>
      <color rgb="FFFCD0D0"/>
      <color rgb="FFC9C9F7"/>
      <color rgb="FFFFFFCC"/>
      <color rgb="FFFF7C80"/>
      <color rgb="FFFFE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image" Target="../media/image2.png"/><Relationship Id="rId7" Type="http://schemas.openxmlformats.org/officeDocument/2006/relationships/image" Target="../media/image4.png"/><Relationship Id="rId1" Type="http://schemas.openxmlformats.org/officeDocument/2006/relationships/customXml" Target="../ink/ink1.xml"/><Relationship Id="rId6" Type="http://schemas.openxmlformats.org/officeDocument/2006/relationships/customXml" Target="../ink/ink3.xml"/><Relationship Id="rId5" Type="http://schemas.openxmlformats.org/officeDocument/2006/relationships/image" Target="../media/image3.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3333749</xdr:colOff>
      <xdr:row>0</xdr:row>
      <xdr:rowOff>28575</xdr:rowOff>
    </xdr:from>
    <xdr:to>
      <xdr:col>11</xdr:col>
      <xdr:colOff>3855760</xdr:colOff>
      <xdr:row>0</xdr:row>
      <xdr:rowOff>379060</xdr:rowOff>
    </xdr:to>
    <xdr:pic>
      <xdr:nvPicPr>
        <xdr:cNvPr id="3" name="Picture 1" descr=" SG_Bottom_CYM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125574" y="28575"/>
          <a:ext cx="522011" cy="35048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466724</xdr:colOff>
      <xdr:row>0</xdr:row>
      <xdr:rowOff>344265</xdr:rowOff>
    </xdr:to>
    <xdr:pic>
      <xdr:nvPicPr>
        <xdr:cNvPr id="6" name="Picture 1" descr=" SG_Bottom_CYMK">
          <a:extLst>
            <a:ext uri="{FF2B5EF4-FFF2-40B4-BE49-F238E27FC236}">
              <a16:creationId xmlns:a16="http://schemas.microsoft.com/office/drawing/2014/main" id="{441E3CB9-6731-4C0A-9879-7BA9A1A15BBD}"/>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466724" cy="3442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628650</xdr:colOff>
      <xdr:row>0</xdr:row>
      <xdr:rowOff>0</xdr:rowOff>
    </xdr:from>
    <xdr:to>
      <xdr:col>11</xdr:col>
      <xdr:colOff>1091293</xdr:colOff>
      <xdr:row>1</xdr:row>
      <xdr:rowOff>14726</xdr:rowOff>
    </xdr:to>
    <xdr:pic>
      <xdr:nvPicPr>
        <xdr:cNvPr id="5" name="Picture 1" descr=" SG_Bottom_CYMK">
          <a:extLst>
            <a:ext uri="{FF2B5EF4-FFF2-40B4-BE49-F238E27FC236}">
              <a16:creationId xmlns:a16="http://schemas.microsoft.com/office/drawing/2014/main" id="{11754648-EAE6-4232-9AD3-EF403F776FF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134475" y="0"/>
          <a:ext cx="462643" cy="329051"/>
        </a:xfrm>
        <a:prstGeom prst="rect">
          <a:avLst/>
        </a:prstGeom>
        <a:noFill/>
        <a:ln w="9525">
          <a:noFill/>
          <a:miter lim="800000"/>
          <a:headEnd/>
          <a:tailEnd/>
        </a:ln>
      </xdr:spPr>
    </xdr:pic>
    <xdr:clientData/>
  </xdr:twoCellAnchor>
  <xdr:twoCellAnchor editAs="oneCell">
    <xdr:from>
      <xdr:col>0</xdr:col>
      <xdr:colOff>9525</xdr:colOff>
      <xdr:row>0</xdr:row>
      <xdr:rowOff>0</xdr:rowOff>
    </xdr:from>
    <xdr:to>
      <xdr:col>0</xdr:col>
      <xdr:colOff>457200</xdr:colOff>
      <xdr:row>0</xdr:row>
      <xdr:rowOff>305165</xdr:rowOff>
    </xdr:to>
    <xdr:pic>
      <xdr:nvPicPr>
        <xdr:cNvPr id="7" name="Picture 1" descr=" SG_Bottom_CYMK">
          <a:extLst>
            <a:ext uri="{FF2B5EF4-FFF2-40B4-BE49-F238E27FC236}">
              <a16:creationId xmlns:a16="http://schemas.microsoft.com/office/drawing/2014/main" id="{FE789ED0-8B3B-490C-8C9E-6045A673C10E}"/>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 y="0"/>
          <a:ext cx="447675" cy="30516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3015</xdr:colOff>
      <xdr:row>54</xdr:row>
      <xdr:rowOff>162315</xdr:rowOff>
    </xdr:from>
    <xdr:to>
      <xdr:col>2</xdr:col>
      <xdr:colOff>19575</xdr:colOff>
      <xdr:row>54</xdr:row>
      <xdr:rowOff>168370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9" name="Ink 38">
              <a:extLst>
                <a:ext uri="{FF2B5EF4-FFF2-40B4-BE49-F238E27FC236}">
                  <a16:creationId xmlns:a16="http://schemas.microsoft.com/office/drawing/2014/main" id="{4344F330-5D7C-465C-8845-BF8ABF632A9F}"/>
                </a:ext>
              </a:extLst>
            </xdr14:cNvPr>
            <xdr14:cNvContentPartPr/>
          </xdr14:nvContentPartPr>
          <xdr14:nvPr macro=""/>
          <xdr14:xfrm>
            <a:off x="1574640" y="12444803"/>
            <a:ext cx="16560" cy="2880"/>
          </xdr14:xfrm>
        </xdr:contentPart>
      </mc:Choice>
      <mc:Fallback xmlns="">
        <xdr:pic>
          <xdr:nvPicPr>
            <xdr:cNvPr id="39" name="Ink 38">
              <a:extLst>
                <a:ext uri="{FF2B5EF4-FFF2-40B4-BE49-F238E27FC236}">
                  <a16:creationId xmlns:a16="http://schemas.microsoft.com/office/drawing/2014/main" id="{4344F330-5D7C-465C-8845-BF8ABF632A9F}"/>
                </a:ext>
              </a:extLst>
            </xdr:cNvPr>
            <xdr:cNvPicPr/>
          </xdr:nvPicPr>
          <xdr:blipFill>
            <a:blip xmlns:r="http://schemas.openxmlformats.org/officeDocument/2006/relationships" r:embed="rId3"/>
            <a:stretch>
              <a:fillRect/>
            </a:stretch>
          </xdr:blipFill>
          <xdr:spPr>
            <a:xfrm>
              <a:off x="1570320" y="12440483"/>
              <a:ext cx="25200" cy="11520"/>
            </a:xfrm>
            <a:prstGeom prst="rect">
              <a:avLst/>
            </a:prstGeom>
          </xdr:spPr>
        </xdr:pic>
      </mc:Fallback>
    </mc:AlternateContent>
    <xdr:clientData/>
  </xdr:twoCellAnchor>
  <xdr:twoCellAnchor editAs="oneCell">
    <xdr:from>
      <xdr:col>1</xdr:col>
      <xdr:colOff>296347</xdr:colOff>
      <xdr:row>53</xdr:row>
      <xdr:rowOff>293828</xdr:rowOff>
    </xdr:from>
    <xdr:to>
      <xdr:col>1</xdr:col>
      <xdr:colOff>300667</xdr:colOff>
      <xdr:row>53</xdr:row>
      <xdr:rowOff>300243</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5" name="Ink 54">
              <a:extLst>
                <a:ext uri="{FF2B5EF4-FFF2-40B4-BE49-F238E27FC236}">
                  <a16:creationId xmlns:a16="http://schemas.microsoft.com/office/drawing/2014/main" id="{86242147-CE1A-4C3F-82BF-EEC33F8E3EBE}"/>
                </a:ext>
              </a:extLst>
            </xdr14:cNvPr>
            <xdr14:cNvContentPartPr/>
          </xdr14:nvContentPartPr>
          <xdr14:nvPr macro=""/>
          <xdr14:xfrm>
            <a:off x="1082160" y="12133403"/>
            <a:ext cx="4320" cy="3240"/>
          </xdr14:xfrm>
        </xdr:contentPart>
      </mc:Choice>
      <mc:Fallback xmlns="">
        <xdr:pic>
          <xdr:nvPicPr>
            <xdr:cNvPr id="55" name="Ink 54">
              <a:extLst>
                <a:ext uri="{FF2B5EF4-FFF2-40B4-BE49-F238E27FC236}">
                  <a16:creationId xmlns:a16="http://schemas.microsoft.com/office/drawing/2014/main" id="{86242147-CE1A-4C3F-82BF-EEC33F8E3EBE}"/>
                </a:ext>
              </a:extLst>
            </xdr:cNvPr>
            <xdr:cNvPicPr/>
          </xdr:nvPicPr>
          <xdr:blipFill>
            <a:blip xmlns:r="http://schemas.openxmlformats.org/officeDocument/2006/relationships" r:embed="rId5"/>
            <a:stretch>
              <a:fillRect/>
            </a:stretch>
          </xdr:blipFill>
          <xdr:spPr>
            <a:xfrm>
              <a:off x="1077840" y="12129083"/>
              <a:ext cx="12960" cy="11880"/>
            </a:xfrm>
            <a:prstGeom prst="rect">
              <a:avLst/>
            </a:prstGeom>
          </xdr:spPr>
        </xdr:pic>
      </mc:Fallback>
    </mc:AlternateContent>
    <xdr:clientData/>
  </xdr:twoCellAnchor>
  <xdr:twoCellAnchor editAs="oneCell">
    <xdr:from>
      <xdr:col>0</xdr:col>
      <xdr:colOff>708480</xdr:colOff>
      <xdr:row>50</xdr:row>
      <xdr:rowOff>10620</xdr:rowOff>
    </xdr:from>
    <xdr:to>
      <xdr:col>0</xdr:col>
      <xdr:colOff>721670</xdr:colOff>
      <xdr:row>50</xdr:row>
      <xdr:rowOff>35625</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7" name="Ink 66">
              <a:extLst>
                <a:ext uri="{FF2B5EF4-FFF2-40B4-BE49-F238E27FC236}">
                  <a16:creationId xmlns:a16="http://schemas.microsoft.com/office/drawing/2014/main" id="{1AEDAD31-3281-4274-BCD4-5E6832293A45}"/>
                </a:ext>
              </a:extLst>
            </xdr14:cNvPr>
            <xdr14:cNvContentPartPr/>
          </xdr14:nvContentPartPr>
          <xdr14:nvPr macro=""/>
          <xdr14:xfrm>
            <a:off x="708480" y="11407283"/>
            <a:ext cx="6840" cy="15480"/>
          </xdr14:xfrm>
        </xdr:contentPart>
      </mc:Choice>
      <mc:Fallback xmlns="">
        <xdr:pic>
          <xdr:nvPicPr>
            <xdr:cNvPr id="67" name="Ink 66">
              <a:extLst>
                <a:ext uri="{FF2B5EF4-FFF2-40B4-BE49-F238E27FC236}">
                  <a16:creationId xmlns:a16="http://schemas.microsoft.com/office/drawing/2014/main" id="{1AEDAD31-3281-4274-BCD4-5E6832293A45}"/>
                </a:ext>
              </a:extLst>
            </xdr:cNvPr>
            <xdr:cNvPicPr/>
          </xdr:nvPicPr>
          <xdr:blipFill>
            <a:blip xmlns:r="http://schemas.openxmlformats.org/officeDocument/2006/relationships" r:embed="rId7"/>
            <a:stretch>
              <a:fillRect/>
            </a:stretch>
          </xdr:blipFill>
          <xdr:spPr>
            <a:xfrm>
              <a:off x="704160" y="11402963"/>
              <a:ext cx="15480" cy="24120"/>
            </a:xfrm>
            <a:prstGeom prst="rect">
              <a:avLst/>
            </a:prstGeom>
          </xdr:spPr>
        </xdr:pic>
      </mc:Fallback>
    </mc:AlternateContent>
    <xdr:clientData/>
  </xdr:twoCellAnchor>
  <xdr:twoCellAnchor editAs="oneCell">
    <xdr:from>
      <xdr:col>11</xdr:col>
      <xdr:colOff>1343025</xdr:colOff>
      <xdr:row>0</xdr:row>
      <xdr:rowOff>28576</xdr:rowOff>
    </xdr:from>
    <xdr:to>
      <xdr:col>14</xdr:col>
      <xdr:colOff>15875</xdr:colOff>
      <xdr:row>1</xdr:row>
      <xdr:rowOff>25203</xdr:rowOff>
    </xdr:to>
    <xdr:pic>
      <xdr:nvPicPr>
        <xdr:cNvPr id="7" name="Picture 1" descr=" SG_Bottom_CYMK">
          <a:extLst>
            <a:ext uri="{FF2B5EF4-FFF2-40B4-BE49-F238E27FC236}">
              <a16:creationId xmlns:a16="http://schemas.microsoft.com/office/drawing/2014/main" id="{8308AEE5-C1BD-4783-AEAC-774C4A949DD1}"/>
            </a:ext>
          </a:extLst>
        </xdr:cNvPr>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9410700" y="28576"/>
          <a:ext cx="463550" cy="310952"/>
        </a:xfrm>
        <a:prstGeom prst="rect">
          <a:avLst/>
        </a:prstGeom>
        <a:noFill/>
        <a:ln w="9525">
          <a:noFill/>
          <a:miter lim="800000"/>
          <a:headEnd/>
          <a:tailEnd/>
        </a:ln>
      </xdr:spPr>
    </xdr:pic>
    <xdr:clientData/>
  </xdr:twoCellAnchor>
  <xdr:twoCellAnchor editAs="oneCell">
    <xdr:from>
      <xdr:col>0</xdr:col>
      <xdr:colOff>0</xdr:colOff>
      <xdr:row>0</xdr:row>
      <xdr:rowOff>1</xdr:rowOff>
    </xdr:from>
    <xdr:to>
      <xdr:col>0</xdr:col>
      <xdr:colOff>476250</xdr:colOff>
      <xdr:row>1</xdr:row>
      <xdr:rowOff>6360</xdr:rowOff>
    </xdr:to>
    <xdr:pic>
      <xdr:nvPicPr>
        <xdr:cNvPr id="9" name="Picture 1" descr=" SG_Bottom_CYMK">
          <a:extLst>
            <a:ext uri="{FF2B5EF4-FFF2-40B4-BE49-F238E27FC236}">
              <a16:creationId xmlns:a16="http://schemas.microsoft.com/office/drawing/2014/main" id="{873F65FF-98E3-47E8-AB27-4606F878EF83}"/>
            </a:ext>
          </a:extLst>
        </xdr:cNvPr>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0" y="1"/>
          <a:ext cx="476250" cy="32068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2616377</xdr:colOff>
      <xdr:row>0</xdr:row>
      <xdr:rowOff>0</xdr:rowOff>
    </xdr:from>
    <xdr:to>
      <xdr:col>13</xdr:col>
      <xdr:colOff>3128685</xdr:colOff>
      <xdr:row>1</xdr:row>
      <xdr:rowOff>34924</xdr:rowOff>
    </xdr:to>
    <xdr:pic>
      <xdr:nvPicPr>
        <xdr:cNvPr id="3" name="Picture 1" descr=" SG_Bottom_CYMK">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093752" y="0"/>
          <a:ext cx="512308" cy="34607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514350</xdr:colOff>
      <xdr:row>1</xdr:row>
      <xdr:rowOff>36290</xdr:rowOff>
    </xdr:to>
    <xdr:pic>
      <xdr:nvPicPr>
        <xdr:cNvPr id="4" name="Picture 1" descr=" SG_Bottom_CYMK">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514350" cy="34426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1276350</xdr:colOff>
      <xdr:row>0</xdr:row>
      <xdr:rowOff>0</xdr:rowOff>
    </xdr:from>
    <xdr:to>
      <xdr:col>11</xdr:col>
      <xdr:colOff>1788658</xdr:colOff>
      <xdr:row>1</xdr:row>
      <xdr:rowOff>34924</xdr:rowOff>
    </xdr:to>
    <xdr:pic>
      <xdr:nvPicPr>
        <xdr:cNvPr id="5" name="Picture 1" descr=" SG_Bottom_CYMK">
          <a:extLst>
            <a:ext uri="{FF2B5EF4-FFF2-40B4-BE49-F238E27FC236}">
              <a16:creationId xmlns:a16="http://schemas.microsoft.com/office/drawing/2014/main" id="{43675CED-0C7D-408E-96B6-AA1C5A4A729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344025" y="0"/>
          <a:ext cx="512308" cy="342899"/>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514350</xdr:colOff>
      <xdr:row>1</xdr:row>
      <xdr:rowOff>36290</xdr:rowOff>
    </xdr:to>
    <xdr:pic>
      <xdr:nvPicPr>
        <xdr:cNvPr id="6" name="Picture 1" descr=" SG_Bottom_CYMK">
          <a:extLst>
            <a:ext uri="{FF2B5EF4-FFF2-40B4-BE49-F238E27FC236}">
              <a16:creationId xmlns:a16="http://schemas.microsoft.com/office/drawing/2014/main" id="{ECC3DE13-DF80-4E12-9A7F-17F8695F06C1}"/>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514350" cy="34426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276224</xdr:colOff>
      <xdr:row>0</xdr:row>
      <xdr:rowOff>19050</xdr:rowOff>
    </xdr:from>
    <xdr:to>
      <xdr:col>11</xdr:col>
      <xdr:colOff>702807</xdr:colOff>
      <xdr:row>0</xdr:row>
      <xdr:rowOff>307215</xdr:rowOff>
    </xdr:to>
    <xdr:pic>
      <xdr:nvPicPr>
        <xdr:cNvPr id="5" name="Picture 1" descr=" SG_Bottom_CYMK">
          <a:extLst>
            <a:ext uri="{FF2B5EF4-FFF2-40B4-BE49-F238E27FC236}">
              <a16:creationId xmlns:a16="http://schemas.microsoft.com/office/drawing/2014/main" id="{164291D2-84B4-4C40-BE2C-12D52C4D534E}"/>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286749" y="19050"/>
          <a:ext cx="426583" cy="28816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428625</xdr:colOff>
      <xdr:row>0</xdr:row>
      <xdr:rowOff>289533</xdr:rowOff>
    </xdr:to>
    <xdr:pic>
      <xdr:nvPicPr>
        <xdr:cNvPr id="6" name="Picture 1" descr=" SG_Bottom_CYMK">
          <a:extLst>
            <a:ext uri="{FF2B5EF4-FFF2-40B4-BE49-F238E27FC236}">
              <a16:creationId xmlns:a16="http://schemas.microsoft.com/office/drawing/2014/main" id="{2996C61F-9C7A-40CA-8C1D-FD4A37200612}"/>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428625" cy="28953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fedu-my.sharepoint.com/forest.usf.edu/data/SA/MC-ASBO/Forms/Travel/FYE17%20CPGP%20Post%20Travel%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fedu-my.sharepoint.com/forest.usf.edu/data/SA/MC-ASBO/Forms/Travel/FYE17%20CPGP%20Applic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sfedu-my.sharepoint.com/Users/aporambo/AppData/Local/Microsoft/Windows/INetCache/Content.Outlook/21LQJS0V/2019-2020%20SG%20Student%20Organization%20Travel%20Application%20BETA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ease Read-Instructions"/>
      <sheetName val="Travel Request"/>
      <sheetName val="Travel Affidavit"/>
      <sheetName val="Travel Roster Affidavit"/>
      <sheetName val="Additional Driver"/>
      <sheetName val="Post Travel Summary"/>
      <sheetName val="DropDownMenu"/>
      <sheetName val="DropDown"/>
    </sheetNames>
    <sheetDataSet>
      <sheetData sheetId="0"/>
      <sheetData sheetId="1"/>
      <sheetData sheetId="2"/>
      <sheetData sheetId="3"/>
      <sheetData sheetId="4"/>
      <sheetData sheetId="5"/>
      <sheetData sheetId="6"/>
      <sheetData sheetId="7"/>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7-10T05:16:27.956"/>
    </inkml:context>
    <inkml:brush xml:id="br0">
      <inkml:brushProperty name="width" value="0.025" units="cm"/>
      <inkml:brushProperty name="height" value="0.025" units="cm"/>
    </inkml:brush>
  </inkml:definitions>
  <inkml:trace contextRef="#ctx0" brushRef="#br0">3856 485 4607 0 0,'-43'-7'576'0'0,"42"7"83"0"0,1 0 205 0 0,0 0 31 0 0,0 0-101 0 0,0 0-451 0 0,0 0-198 0 0,0 0-38 0 0,0 0-39 0 0,0 0-127 0 0,0 0-61 0 0,0 0-9 0 0,0 0-370 0 0,0 0-1529 0 0,0 0-652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7-10T05:16:51.907"/>
    </inkml:context>
    <inkml:brush xml:id="br0">
      <inkml:brushProperty name="width" value="0.025" units="cm"/>
      <inkml:brushProperty name="height" value="0.025" units="cm"/>
    </inkml:brush>
  </inkml:definitions>
  <inkml:trace contextRef="#ctx0" brushRef="#br0">2667 793 11519 0 0,'0'0'1024'0'0,"-10"2"-824"0"0,10-2-200 0 0,0 0 0 0 0,0 0 464 0 0,0 0 48 0 0,0 0 16 0 0,0 0 0 0 0,0 0-448 0 0,0 0-80 0 0,0 0 0 0 0,0 0 0 0 0,12 6-360 0 0,-12-6-16 0 0,0 0 0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7-10T05:16:58.922"/>
    </inkml:context>
    <inkml:brush xml:id="br0">
      <inkml:brushProperty name="width" value="0.025" units="cm"/>
      <inkml:brushProperty name="height" value="0.025" units="cm"/>
    </inkml:brush>
  </inkml:definitions>
  <inkml:trace contextRef="#ctx0" brushRef="#br0">1574 710 4607 0 0,'0'0'200'0'0,"0"0"48"0"0,0 0-248 0 0,0 0 0 0 0,-4 21 0 0 0,4-21 0 0 0,9 18 888 0 0,-9-18 128 0 0,0 0 24 0 0,10 16 8 0 0,6-3-984 0 0,-16-13-192 0 0,0 0-32 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N90"/>
  <sheetViews>
    <sheetView tabSelected="1" zoomScaleNormal="100" workbookViewId="0">
      <selection activeCell="A10" sqref="A10:L10"/>
    </sheetView>
  </sheetViews>
  <sheetFormatPr defaultColWidth="9.140625" defaultRowHeight="15"/>
  <cols>
    <col min="1" max="10" width="12.7109375" style="20" customWidth="1"/>
    <col min="11" max="11" width="34.7109375" style="20" customWidth="1"/>
    <col min="12" max="12" width="58.28515625" style="20" customWidth="1"/>
    <col min="13" max="14" width="9.140625" style="20" hidden="1" customWidth="1"/>
    <col min="15" max="16384" width="9.140625" style="20"/>
  </cols>
  <sheetData>
    <row r="1" spans="1:14" ht="30" customHeight="1">
      <c r="A1" s="203" t="s">
        <v>252</v>
      </c>
      <c r="B1" s="204"/>
      <c r="C1" s="204"/>
      <c r="D1" s="204"/>
      <c r="E1" s="204"/>
      <c r="F1" s="204"/>
      <c r="G1" s="204"/>
      <c r="H1" s="204"/>
      <c r="I1" s="204"/>
      <c r="J1" s="204"/>
      <c r="K1" s="204"/>
      <c r="L1" s="204"/>
      <c r="M1" s="204"/>
      <c r="N1" s="205"/>
    </row>
    <row r="2" spans="1:14" ht="15" customHeight="1">
      <c r="A2" s="181"/>
      <c r="B2" s="235" t="s">
        <v>0</v>
      </c>
      <c r="C2" s="235"/>
      <c r="D2" s="235"/>
      <c r="E2" s="235"/>
      <c r="F2" s="235"/>
      <c r="G2" s="235"/>
      <c r="H2" s="235"/>
      <c r="I2" s="235"/>
      <c r="J2" s="235"/>
      <c r="K2" s="235"/>
      <c r="L2" s="182"/>
    </row>
    <row r="3" spans="1:14" ht="15" customHeight="1">
      <c r="A3" s="181"/>
      <c r="B3" s="236" t="s">
        <v>1</v>
      </c>
      <c r="C3" s="236"/>
      <c r="D3" s="236"/>
      <c r="E3" s="236"/>
      <c r="F3" s="236"/>
      <c r="G3" s="236"/>
      <c r="H3" s="236"/>
      <c r="I3" s="236"/>
      <c r="J3" s="236"/>
      <c r="K3" s="236"/>
      <c r="L3" s="182"/>
    </row>
    <row r="4" spans="1:14" ht="24.95" customHeight="1">
      <c r="A4" s="240" t="s">
        <v>2</v>
      </c>
      <c r="B4" s="241"/>
      <c r="C4" s="241"/>
      <c r="D4" s="241"/>
      <c r="E4" s="241"/>
      <c r="F4" s="241"/>
      <c r="G4" s="241"/>
      <c r="H4" s="241"/>
      <c r="I4" s="241"/>
      <c r="J4" s="241"/>
      <c r="K4" s="241"/>
      <c r="L4" s="242"/>
    </row>
    <row r="5" spans="1:14" customFormat="1" ht="20.100000000000001" customHeight="1">
      <c r="A5" s="212" t="s">
        <v>270</v>
      </c>
      <c r="B5" s="213"/>
      <c r="C5" s="213"/>
      <c r="D5" s="213"/>
      <c r="E5" s="213"/>
      <c r="F5" s="213"/>
      <c r="G5" s="213"/>
      <c r="H5" s="213"/>
      <c r="I5" s="213"/>
      <c r="J5" s="213"/>
      <c r="K5" s="213"/>
      <c r="L5" s="214"/>
    </row>
    <row r="6" spans="1:14" customFormat="1" ht="20.100000000000001" customHeight="1">
      <c r="A6" s="232" t="s">
        <v>212</v>
      </c>
      <c r="B6" s="233"/>
      <c r="C6" s="233"/>
      <c r="D6" s="233"/>
      <c r="E6" s="233"/>
      <c r="F6" s="233"/>
      <c r="G6" s="233"/>
      <c r="H6" s="233"/>
      <c r="I6" s="233"/>
      <c r="J6" s="233"/>
      <c r="K6" s="233"/>
      <c r="L6" s="234"/>
    </row>
    <row r="7" spans="1:14" customFormat="1" ht="20.100000000000001" customHeight="1">
      <c r="A7" s="216" t="s">
        <v>206</v>
      </c>
      <c r="B7" s="217"/>
      <c r="C7" s="217"/>
      <c r="D7" s="217"/>
      <c r="E7" s="217"/>
      <c r="F7" s="217"/>
      <c r="G7" s="217"/>
      <c r="H7" s="217"/>
      <c r="I7" s="217"/>
      <c r="J7" s="217"/>
      <c r="K7" s="217"/>
      <c r="L7" s="218"/>
    </row>
    <row r="8" spans="1:14" ht="33.75" customHeight="1" thickBot="1">
      <c r="A8" s="252" t="s">
        <v>226</v>
      </c>
      <c r="B8" s="253"/>
      <c r="C8" s="253"/>
      <c r="D8" s="253"/>
      <c r="E8" s="253"/>
      <c r="F8" s="253"/>
      <c r="G8" s="253"/>
      <c r="H8" s="253"/>
      <c r="I8" s="253"/>
      <c r="J8" s="253"/>
      <c r="K8" s="253"/>
      <c r="L8" s="254"/>
    </row>
    <row r="9" spans="1:14" ht="30" customHeight="1" thickBot="1">
      <c r="A9" s="255" t="s">
        <v>292</v>
      </c>
      <c r="B9" s="256"/>
      <c r="C9" s="256"/>
      <c r="D9" s="256"/>
      <c r="E9" s="256"/>
      <c r="F9" s="256"/>
      <c r="G9" s="256"/>
      <c r="H9" s="256"/>
      <c r="I9" s="256"/>
      <c r="J9" s="256"/>
      <c r="K9" s="256"/>
      <c r="L9" s="257"/>
    </row>
    <row r="10" spans="1:14" ht="33" customHeight="1">
      <c r="A10" s="194" t="s">
        <v>293</v>
      </c>
      <c r="B10" s="195"/>
      <c r="C10" s="195"/>
      <c r="D10" s="195"/>
      <c r="E10" s="195"/>
      <c r="F10" s="195"/>
      <c r="G10" s="195"/>
      <c r="H10" s="195"/>
      <c r="I10" s="195"/>
      <c r="J10" s="195"/>
      <c r="K10" s="195"/>
      <c r="L10" s="196"/>
    </row>
    <row r="11" spans="1:14" ht="24.95" customHeight="1">
      <c r="A11" s="219" t="s">
        <v>239</v>
      </c>
      <c r="B11" s="220"/>
      <c r="C11" s="220"/>
      <c r="D11" s="220"/>
      <c r="E11" s="220"/>
      <c r="F11" s="220"/>
      <c r="G11" s="220"/>
      <c r="H11" s="220"/>
      <c r="I11" s="220"/>
      <c r="J11" s="220"/>
      <c r="K11" s="220"/>
      <c r="L11" s="221"/>
    </row>
    <row r="12" spans="1:14" ht="30" customHeight="1">
      <c r="A12" s="206" t="s">
        <v>3</v>
      </c>
      <c r="B12" s="207"/>
      <c r="C12" s="207"/>
      <c r="D12" s="207"/>
      <c r="E12" s="207"/>
      <c r="F12" s="207"/>
      <c r="G12" s="207"/>
      <c r="H12" s="207"/>
      <c r="I12" s="207"/>
      <c r="J12" s="207"/>
      <c r="K12" s="207"/>
      <c r="L12" s="208"/>
    </row>
    <row r="13" spans="1:14" ht="20.100000000000001" customHeight="1">
      <c r="A13" s="222" t="s">
        <v>4</v>
      </c>
      <c r="B13" s="223"/>
      <c r="C13" s="223"/>
      <c r="D13" s="223"/>
      <c r="E13" s="223"/>
      <c r="F13" s="223"/>
      <c r="G13" s="223"/>
      <c r="H13" s="223"/>
      <c r="I13" s="223"/>
      <c r="J13" s="223"/>
      <c r="K13" s="223"/>
      <c r="L13" s="224"/>
    </row>
    <row r="14" spans="1:14" ht="19.5" customHeight="1">
      <c r="A14" s="225" t="s">
        <v>227</v>
      </c>
      <c r="B14" s="226"/>
      <c r="C14" s="226"/>
      <c r="D14" s="226"/>
      <c r="E14" s="226"/>
      <c r="F14" s="226"/>
      <c r="G14" s="226"/>
      <c r="H14" s="226"/>
      <c r="I14" s="226"/>
      <c r="J14" s="226"/>
      <c r="K14" s="226"/>
      <c r="L14" s="227"/>
    </row>
    <row r="15" spans="1:14" ht="32.25" customHeight="1">
      <c r="A15" s="228" t="s">
        <v>228</v>
      </c>
      <c r="B15" s="229"/>
      <c r="C15" s="229"/>
      <c r="D15" s="229"/>
      <c r="E15" s="229"/>
      <c r="F15" s="229"/>
      <c r="G15" s="229"/>
      <c r="H15" s="229"/>
      <c r="I15" s="229"/>
      <c r="J15" s="229"/>
      <c r="K15" s="229"/>
      <c r="L15" s="230"/>
    </row>
    <row r="16" spans="1:14" ht="46.5" customHeight="1">
      <c r="A16" s="190" t="s">
        <v>256</v>
      </c>
      <c r="B16" s="191"/>
      <c r="C16" s="191"/>
      <c r="D16" s="191"/>
      <c r="E16" s="191"/>
      <c r="F16" s="191"/>
      <c r="G16" s="191"/>
      <c r="H16" s="191"/>
      <c r="I16" s="191"/>
      <c r="J16" s="191"/>
      <c r="K16" s="191"/>
      <c r="L16" s="192"/>
    </row>
    <row r="17" spans="1:12" ht="39.950000000000003" customHeight="1">
      <c r="A17" s="194" t="s">
        <v>208</v>
      </c>
      <c r="B17" s="195"/>
      <c r="C17" s="195"/>
      <c r="D17" s="195"/>
      <c r="E17" s="195"/>
      <c r="F17" s="195"/>
      <c r="G17" s="195"/>
      <c r="H17" s="195"/>
      <c r="I17" s="195"/>
      <c r="J17" s="195"/>
      <c r="K17" s="195"/>
      <c r="L17" s="196"/>
    </row>
    <row r="18" spans="1:12" ht="39.950000000000003" customHeight="1">
      <c r="A18" s="190" t="s">
        <v>255</v>
      </c>
      <c r="B18" s="191"/>
      <c r="C18" s="191"/>
      <c r="D18" s="191"/>
      <c r="E18" s="191"/>
      <c r="F18" s="191"/>
      <c r="G18" s="191"/>
      <c r="H18" s="191"/>
      <c r="I18" s="191"/>
      <c r="J18" s="191"/>
      <c r="K18" s="191"/>
      <c r="L18" s="192"/>
    </row>
    <row r="19" spans="1:12" ht="39.950000000000003" customHeight="1">
      <c r="A19" s="215" t="s">
        <v>172</v>
      </c>
      <c r="B19" s="195"/>
      <c r="C19" s="195"/>
      <c r="D19" s="195"/>
      <c r="E19" s="195"/>
      <c r="F19" s="195"/>
      <c r="G19" s="195"/>
      <c r="H19" s="195"/>
      <c r="I19" s="195"/>
      <c r="J19" s="195"/>
      <c r="K19" s="195"/>
      <c r="L19" s="196"/>
    </row>
    <row r="20" spans="1:12" ht="36.75" customHeight="1">
      <c r="A20" s="246" t="s">
        <v>207</v>
      </c>
      <c r="B20" s="247"/>
      <c r="C20" s="247"/>
      <c r="D20" s="247"/>
      <c r="E20" s="247"/>
      <c r="F20" s="247"/>
      <c r="G20" s="247"/>
      <c r="H20" s="247"/>
      <c r="I20" s="247"/>
      <c r="J20" s="247"/>
      <c r="K20" s="247"/>
      <c r="L20" s="248"/>
    </row>
    <row r="21" spans="1:12" ht="30" customHeight="1">
      <c r="A21" s="206" t="s">
        <v>5</v>
      </c>
      <c r="B21" s="207"/>
      <c r="C21" s="207"/>
      <c r="D21" s="207"/>
      <c r="E21" s="207"/>
      <c r="F21" s="207"/>
      <c r="G21" s="207"/>
      <c r="H21" s="207"/>
      <c r="I21" s="207"/>
      <c r="J21" s="207"/>
      <c r="K21" s="207"/>
      <c r="L21" s="208"/>
    </row>
    <row r="22" spans="1:12" ht="33.75" customHeight="1">
      <c r="A22" s="190" t="s">
        <v>210</v>
      </c>
      <c r="B22" s="191"/>
      <c r="C22" s="191"/>
      <c r="D22" s="191"/>
      <c r="E22" s="191"/>
      <c r="F22" s="191"/>
      <c r="G22" s="191"/>
      <c r="H22" s="191"/>
      <c r="I22" s="191"/>
      <c r="J22" s="191"/>
      <c r="K22" s="191"/>
      <c r="L22" s="192"/>
    </row>
    <row r="23" spans="1:12" ht="30.75" customHeight="1">
      <c r="A23" s="231" t="s">
        <v>6</v>
      </c>
      <c r="B23" s="195"/>
      <c r="C23" s="195"/>
      <c r="D23" s="195"/>
      <c r="E23" s="195"/>
      <c r="F23" s="195"/>
      <c r="G23" s="195"/>
      <c r="H23" s="195"/>
      <c r="I23" s="195"/>
      <c r="J23" s="195"/>
      <c r="K23" s="195"/>
      <c r="L23" s="196"/>
    </row>
    <row r="24" spans="1:12" ht="25.5" customHeight="1">
      <c r="A24" s="190" t="s">
        <v>209</v>
      </c>
      <c r="B24" s="191"/>
      <c r="C24" s="191"/>
      <c r="D24" s="191"/>
      <c r="E24" s="191"/>
      <c r="F24" s="191"/>
      <c r="G24" s="191"/>
      <c r="H24" s="191"/>
      <c r="I24" s="191"/>
      <c r="J24" s="191"/>
      <c r="K24" s="191"/>
      <c r="L24" s="192"/>
    </row>
    <row r="25" spans="1:12" ht="28.5" customHeight="1">
      <c r="A25" s="194" t="s">
        <v>7</v>
      </c>
      <c r="B25" s="195"/>
      <c r="C25" s="195"/>
      <c r="D25" s="195"/>
      <c r="E25" s="195"/>
      <c r="F25" s="195"/>
      <c r="G25" s="195"/>
      <c r="H25" s="195"/>
      <c r="I25" s="195"/>
      <c r="J25" s="195"/>
      <c r="K25" s="195"/>
      <c r="L25" s="196"/>
    </row>
    <row r="26" spans="1:12" ht="22.5" customHeight="1">
      <c r="A26" s="190" t="s">
        <v>211</v>
      </c>
      <c r="B26" s="191"/>
      <c r="C26" s="191"/>
      <c r="D26" s="191"/>
      <c r="E26" s="191"/>
      <c r="F26" s="191"/>
      <c r="G26" s="191"/>
      <c r="H26" s="191"/>
      <c r="I26" s="191"/>
      <c r="J26" s="191"/>
      <c r="K26" s="191"/>
      <c r="L26" s="192"/>
    </row>
    <row r="27" spans="1:12" ht="22.5" customHeight="1">
      <c r="A27" s="243" t="s">
        <v>254</v>
      </c>
      <c r="B27" s="244"/>
      <c r="C27" s="244"/>
      <c r="D27" s="244"/>
      <c r="E27" s="244"/>
      <c r="F27" s="244"/>
      <c r="G27" s="244"/>
      <c r="H27" s="244"/>
      <c r="I27" s="244"/>
      <c r="J27" s="244"/>
      <c r="K27" s="244"/>
      <c r="L27" s="245"/>
    </row>
    <row r="28" spans="1:12" ht="30" customHeight="1">
      <c r="A28" s="206" t="s">
        <v>8</v>
      </c>
      <c r="B28" s="207"/>
      <c r="C28" s="207"/>
      <c r="D28" s="207"/>
      <c r="E28" s="207"/>
      <c r="F28" s="207"/>
      <c r="G28" s="207"/>
      <c r="H28" s="207"/>
      <c r="I28" s="207"/>
      <c r="J28" s="207"/>
      <c r="K28" s="207"/>
      <c r="L28" s="208"/>
    </row>
    <row r="29" spans="1:12" ht="20.100000000000001" customHeight="1">
      <c r="A29" s="209" t="s">
        <v>253</v>
      </c>
      <c r="B29" s="210"/>
      <c r="C29" s="210"/>
      <c r="D29" s="210"/>
      <c r="E29" s="210"/>
      <c r="F29" s="210"/>
      <c r="G29" s="210"/>
      <c r="H29" s="210"/>
      <c r="I29" s="210"/>
      <c r="J29" s="210"/>
      <c r="K29" s="210"/>
      <c r="L29" s="211"/>
    </row>
    <row r="30" spans="1:12" ht="20.100000000000001" customHeight="1">
      <c r="A30" s="249" t="s">
        <v>229</v>
      </c>
      <c r="B30" s="250"/>
      <c r="C30" s="250"/>
      <c r="D30" s="250"/>
      <c r="E30" s="250"/>
      <c r="F30" s="250"/>
      <c r="G30" s="250"/>
      <c r="H30" s="250"/>
      <c r="I30" s="250"/>
      <c r="J30" s="250"/>
      <c r="K30" s="250"/>
      <c r="L30" s="251"/>
    </row>
    <row r="31" spans="1:12" ht="15" customHeight="1">
      <c r="A31" s="249"/>
      <c r="B31" s="250"/>
      <c r="C31" s="250"/>
      <c r="D31" s="250"/>
      <c r="E31" s="250"/>
      <c r="F31" s="250"/>
      <c r="G31" s="250"/>
      <c r="H31" s="250"/>
      <c r="I31" s="250"/>
      <c r="J31" s="250"/>
      <c r="K31" s="250"/>
      <c r="L31" s="251"/>
    </row>
    <row r="32" spans="1:12" ht="28.5" customHeight="1">
      <c r="A32" s="249" t="s">
        <v>9</v>
      </c>
      <c r="B32" s="250"/>
      <c r="C32" s="250"/>
      <c r="D32" s="250"/>
      <c r="E32" s="250"/>
      <c r="F32" s="250"/>
      <c r="G32" s="250"/>
      <c r="H32" s="250"/>
      <c r="I32" s="250"/>
      <c r="J32" s="250"/>
      <c r="K32" s="250"/>
      <c r="L32" s="251"/>
    </row>
    <row r="33" spans="1:12" ht="27.75" customHeight="1">
      <c r="A33" s="190" t="s">
        <v>230</v>
      </c>
      <c r="B33" s="191"/>
      <c r="C33" s="191"/>
      <c r="D33" s="191"/>
      <c r="E33" s="191"/>
      <c r="F33" s="191"/>
      <c r="G33" s="191"/>
      <c r="H33" s="191"/>
      <c r="I33" s="191"/>
      <c r="J33" s="191"/>
      <c r="K33" s="191"/>
      <c r="L33" s="192"/>
    </row>
    <row r="34" spans="1:12" ht="28.5" customHeight="1">
      <c r="A34" s="197" t="s">
        <v>291</v>
      </c>
      <c r="B34" s="198"/>
      <c r="C34" s="198"/>
      <c r="D34" s="198"/>
      <c r="E34" s="198"/>
      <c r="F34" s="198"/>
      <c r="G34" s="198"/>
      <c r="H34" s="198"/>
      <c r="I34" s="198"/>
      <c r="J34" s="198"/>
      <c r="K34" s="198"/>
      <c r="L34" s="199"/>
    </row>
    <row r="35" spans="1:12" ht="36.75" customHeight="1">
      <c r="A35" s="193" t="s">
        <v>10</v>
      </c>
      <c r="B35" s="191"/>
      <c r="C35" s="191"/>
      <c r="D35" s="191"/>
      <c r="E35" s="191"/>
      <c r="F35" s="191"/>
      <c r="G35" s="191"/>
      <c r="H35" s="191"/>
      <c r="I35" s="191"/>
      <c r="J35" s="191"/>
      <c r="K35" s="191"/>
      <c r="L35" s="192"/>
    </row>
    <row r="36" spans="1:12" ht="45.75" customHeight="1">
      <c r="A36" s="194" t="s">
        <v>290</v>
      </c>
      <c r="B36" s="195"/>
      <c r="C36" s="195"/>
      <c r="D36" s="195"/>
      <c r="E36" s="195"/>
      <c r="F36" s="195"/>
      <c r="G36" s="195"/>
      <c r="H36" s="195"/>
      <c r="I36" s="195"/>
      <c r="J36" s="195"/>
      <c r="K36" s="195"/>
      <c r="L36" s="196"/>
    </row>
    <row r="37" spans="1:12" ht="33" customHeight="1">
      <c r="A37" s="190" t="s">
        <v>288</v>
      </c>
      <c r="B37" s="191"/>
      <c r="C37" s="191"/>
      <c r="D37" s="191"/>
      <c r="E37" s="191"/>
      <c r="F37" s="191"/>
      <c r="G37" s="191"/>
      <c r="H37" s="191"/>
      <c r="I37" s="191"/>
      <c r="J37" s="191"/>
      <c r="K37" s="191"/>
      <c r="L37" s="192"/>
    </row>
    <row r="38" spans="1:12" ht="20.100000000000001" customHeight="1">
      <c r="A38" s="237" t="s">
        <v>11</v>
      </c>
      <c r="B38" s="238"/>
      <c r="C38" s="238"/>
      <c r="D38" s="238"/>
      <c r="E38" s="238"/>
      <c r="F38" s="238"/>
      <c r="G38" s="238"/>
      <c r="H38" s="238"/>
      <c r="I38" s="238"/>
      <c r="J38" s="238"/>
      <c r="K38" s="238"/>
      <c r="L38" s="239"/>
    </row>
    <row r="39" spans="1:12" ht="21" customHeight="1">
      <c r="A39" s="194" t="s">
        <v>12</v>
      </c>
      <c r="B39" s="195"/>
      <c r="C39" s="195"/>
      <c r="D39" s="195"/>
      <c r="E39" s="195"/>
      <c r="F39" s="195"/>
      <c r="G39" s="195"/>
      <c r="H39" s="195"/>
      <c r="I39" s="195"/>
      <c r="J39" s="195"/>
      <c r="K39" s="195"/>
      <c r="L39" s="196"/>
    </row>
    <row r="40" spans="1:12" ht="23.25" customHeight="1">
      <c r="A40" s="190" t="s">
        <v>287</v>
      </c>
      <c r="B40" s="191"/>
      <c r="C40" s="191"/>
      <c r="D40" s="191"/>
      <c r="E40" s="191"/>
      <c r="F40" s="191"/>
      <c r="G40" s="191"/>
      <c r="H40" s="191"/>
      <c r="I40" s="191"/>
      <c r="J40" s="191"/>
      <c r="K40" s="191"/>
      <c r="L40" s="192"/>
    </row>
    <row r="41" spans="1:12" ht="31.5" customHeight="1">
      <c r="A41" s="194" t="s">
        <v>285</v>
      </c>
      <c r="B41" s="195"/>
      <c r="C41" s="195"/>
      <c r="D41" s="195"/>
      <c r="E41" s="195"/>
      <c r="F41" s="195"/>
      <c r="G41" s="195"/>
      <c r="H41" s="195"/>
      <c r="I41" s="195"/>
      <c r="J41" s="195"/>
      <c r="K41" s="195"/>
      <c r="L41" s="196"/>
    </row>
    <row r="42" spans="1:12" ht="39.950000000000003" customHeight="1">
      <c r="A42" s="190" t="s">
        <v>286</v>
      </c>
      <c r="B42" s="191"/>
      <c r="C42" s="191"/>
      <c r="D42" s="191"/>
      <c r="E42" s="191"/>
      <c r="F42" s="191"/>
      <c r="G42" s="191"/>
      <c r="H42" s="191"/>
      <c r="I42" s="191"/>
      <c r="J42" s="191"/>
      <c r="K42" s="191"/>
      <c r="L42" s="192"/>
    </row>
    <row r="43" spans="1:12" ht="32.25" customHeight="1">
      <c r="A43" s="200" t="s">
        <v>289</v>
      </c>
      <c r="B43" s="201"/>
      <c r="C43" s="201"/>
      <c r="D43" s="201"/>
      <c r="E43" s="201"/>
      <c r="F43" s="201"/>
      <c r="G43" s="201"/>
      <c r="H43" s="201"/>
      <c r="I43" s="201"/>
      <c r="J43" s="201"/>
      <c r="K43" s="201"/>
      <c r="L43" s="202"/>
    </row>
    <row r="44" spans="1:12" customFormat="1" ht="15" customHeight="1">
      <c r="A44" s="187" t="s">
        <v>13</v>
      </c>
      <c r="B44" s="188"/>
      <c r="C44" s="188"/>
      <c r="D44" s="188"/>
      <c r="E44" s="188"/>
      <c r="F44" s="188"/>
      <c r="G44" s="188"/>
      <c r="H44" s="188"/>
      <c r="I44" s="188"/>
      <c r="J44" s="188"/>
      <c r="K44" s="188"/>
      <c r="L44" s="189"/>
    </row>
    <row r="45" spans="1:12" customFormat="1" ht="15" customHeight="1"/>
    <row r="46" spans="1:12" customFormat="1" ht="15" customHeight="1"/>
    <row r="47" spans="1:12" customFormat="1" ht="15" customHeight="1"/>
    <row r="48" spans="1:12"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5" customHeight="1"/>
    <row r="65" spans="1:12" customFormat="1" ht="15" customHeight="1"/>
    <row r="66" spans="1:12" customFormat="1" ht="15" customHeight="1"/>
    <row r="67" spans="1:12" customFormat="1" ht="15" customHeight="1"/>
    <row r="68" spans="1:12" ht="15" customHeight="1">
      <c r="A68"/>
      <c r="B68"/>
      <c r="C68"/>
      <c r="D68"/>
      <c r="E68"/>
      <c r="F68"/>
      <c r="G68"/>
      <c r="H68"/>
      <c r="I68"/>
      <c r="J68"/>
      <c r="K68"/>
      <c r="L68"/>
    </row>
    <row r="69" spans="1:12" ht="15" customHeight="1">
      <c r="A69"/>
      <c r="B69"/>
      <c r="C69"/>
      <c r="D69"/>
      <c r="E69"/>
      <c r="F69"/>
      <c r="G69"/>
      <c r="H69"/>
      <c r="I69"/>
      <c r="J69"/>
      <c r="K69"/>
      <c r="L69"/>
    </row>
    <row r="70" spans="1:12" ht="15" customHeight="1">
      <c r="A70"/>
      <c r="B70"/>
      <c r="C70"/>
      <c r="D70"/>
      <c r="E70"/>
      <c r="F70"/>
      <c r="G70"/>
      <c r="H70"/>
      <c r="I70"/>
      <c r="J70"/>
      <c r="K70"/>
      <c r="L70"/>
    </row>
    <row r="71" spans="1:12" ht="15" customHeight="1">
      <c r="A71"/>
      <c r="B71"/>
      <c r="C71"/>
      <c r="D71"/>
      <c r="E71"/>
      <c r="F71"/>
      <c r="G71"/>
      <c r="H71"/>
      <c r="I71"/>
      <c r="J71"/>
      <c r="K71"/>
      <c r="L71"/>
    </row>
    <row r="72" spans="1:12" ht="15" customHeight="1">
      <c r="A72"/>
      <c r="B72"/>
      <c r="C72"/>
      <c r="D72"/>
      <c r="E72"/>
      <c r="F72"/>
      <c r="G72"/>
      <c r="H72"/>
      <c r="I72"/>
      <c r="J72"/>
      <c r="K72"/>
      <c r="L72"/>
    </row>
    <row r="73" spans="1:12" ht="15" customHeight="1">
      <c r="A73"/>
      <c r="B73"/>
      <c r="C73"/>
      <c r="D73"/>
      <c r="E73"/>
      <c r="F73"/>
      <c r="G73"/>
      <c r="H73"/>
      <c r="I73"/>
      <c r="J73"/>
      <c r="K73"/>
      <c r="L73"/>
    </row>
    <row r="74" spans="1:12" ht="15" customHeight="1">
      <c r="A74"/>
      <c r="B74"/>
      <c r="C74"/>
      <c r="D74"/>
      <c r="E74"/>
      <c r="F74"/>
      <c r="G74"/>
      <c r="H74"/>
      <c r="I74"/>
      <c r="J74"/>
      <c r="K74"/>
      <c r="L74"/>
    </row>
    <row r="75" spans="1:12" ht="15" customHeight="1">
      <c r="A75"/>
      <c r="B75"/>
      <c r="C75"/>
      <c r="D75"/>
      <c r="E75"/>
      <c r="F75"/>
      <c r="G75"/>
      <c r="H75"/>
      <c r="I75"/>
      <c r="J75"/>
      <c r="K75"/>
      <c r="L75"/>
    </row>
    <row r="76" spans="1:12" ht="15" customHeight="1">
      <c r="A76"/>
      <c r="B76"/>
      <c r="C76"/>
      <c r="D76"/>
      <c r="E76"/>
      <c r="F76"/>
      <c r="G76"/>
      <c r="H76"/>
      <c r="I76"/>
      <c r="J76"/>
      <c r="K76"/>
      <c r="L76"/>
    </row>
    <row r="77" spans="1:12" ht="15" customHeight="1">
      <c r="A77"/>
      <c r="B77"/>
      <c r="C77"/>
      <c r="D77"/>
      <c r="E77"/>
      <c r="F77"/>
      <c r="G77"/>
      <c r="H77"/>
      <c r="I77"/>
      <c r="J77"/>
      <c r="K77"/>
      <c r="L77"/>
    </row>
    <row r="78" spans="1:12" ht="15" customHeight="1">
      <c r="A78"/>
      <c r="B78"/>
      <c r="C78"/>
      <c r="D78"/>
      <c r="E78"/>
      <c r="F78"/>
      <c r="G78"/>
      <c r="H78"/>
      <c r="I78"/>
      <c r="J78"/>
      <c r="K78"/>
      <c r="L78"/>
    </row>
    <row r="79" spans="1:12" ht="15" customHeight="1">
      <c r="A79"/>
      <c r="B79"/>
      <c r="C79"/>
      <c r="D79"/>
      <c r="E79"/>
      <c r="F79"/>
      <c r="G79"/>
      <c r="H79"/>
      <c r="I79"/>
      <c r="J79"/>
      <c r="K79"/>
      <c r="L79"/>
    </row>
    <row r="80" spans="1:12">
      <c r="A80"/>
      <c r="B80"/>
      <c r="C80"/>
      <c r="D80"/>
      <c r="E80"/>
      <c r="F80"/>
      <c r="G80"/>
      <c r="H80"/>
      <c r="I80"/>
      <c r="J80"/>
      <c r="K80"/>
      <c r="L80"/>
    </row>
    <row r="81" spans="1:13">
      <c r="A81"/>
      <c r="B81"/>
      <c r="C81"/>
      <c r="D81"/>
      <c r="E81"/>
      <c r="F81"/>
      <c r="G81"/>
      <c r="H81"/>
      <c r="I81"/>
      <c r="J81"/>
      <c r="K81"/>
      <c r="L81"/>
    </row>
    <row r="82" spans="1:13">
      <c r="A82"/>
      <c r="B82"/>
      <c r="C82"/>
      <c r="D82"/>
      <c r="E82"/>
      <c r="F82"/>
      <c r="G82"/>
      <c r="H82"/>
      <c r="I82"/>
      <c r="J82"/>
      <c r="K82"/>
      <c r="L82"/>
    </row>
    <row r="83" spans="1:13">
      <c r="A83"/>
      <c r="B83"/>
      <c r="C83"/>
      <c r="D83"/>
      <c r="E83"/>
      <c r="F83"/>
      <c r="G83"/>
      <c r="H83"/>
      <c r="I83"/>
      <c r="J83"/>
      <c r="K83"/>
      <c r="L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row>
  </sheetData>
  <sheetProtection algorithmName="SHA-512" hashValue="eio9pUeG5Gv3OP4tLIweY9B8KxuPIsDvEtaqGS4PWKo4JH30sfMWQaPcXd7r/1Kw4iWubrS4J4kIWo8+jSzaHg==" saltValue="sZbZoM8+sZMRuKtRcpi8XQ==" spinCount="100000" sheet="1" selectLockedCells="1"/>
  <mergeCells count="43">
    <mergeCell ref="B2:K2"/>
    <mergeCell ref="B3:K3"/>
    <mergeCell ref="A38:L38"/>
    <mergeCell ref="A4:L4"/>
    <mergeCell ref="A25:L25"/>
    <mergeCell ref="A26:L26"/>
    <mergeCell ref="A27:L27"/>
    <mergeCell ref="A16:L16"/>
    <mergeCell ref="A17:L17"/>
    <mergeCell ref="A20:L20"/>
    <mergeCell ref="A21:L21"/>
    <mergeCell ref="A22:L22"/>
    <mergeCell ref="A30:L31"/>
    <mergeCell ref="A32:L32"/>
    <mergeCell ref="A8:L8"/>
    <mergeCell ref="A9:L9"/>
    <mergeCell ref="A1:N1"/>
    <mergeCell ref="A28:L28"/>
    <mergeCell ref="A29:L29"/>
    <mergeCell ref="A5:L5"/>
    <mergeCell ref="A18:L18"/>
    <mergeCell ref="A19:L19"/>
    <mergeCell ref="A7:L7"/>
    <mergeCell ref="A10:L10"/>
    <mergeCell ref="A11:L11"/>
    <mergeCell ref="A12:L12"/>
    <mergeCell ref="A13:L13"/>
    <mergeCell ref="A14:L14"/>
    <mergeCell ref="A15:L15"/>
    <mergeCell ref="A23:L23"/>
    <mergeCell ref="A24:L24"/>
    <mergeCell ref="A6:L6"/>
    <mergeCell ref="A44:L44"/>
    <mergeCell ref="A33:L33"/>
    <mergeCell ref="A35:L35"/>
    <mergeCell ref="A36:L36"/>
    <mergeCell ref="A37:L37"/>
    <mergeCell ref="A39:L39"/>
    <mergeCell ref="A40:L40"/>
    <mergeCell ref="A34:L34"/>
    <mergeCell ref="A41:L41"/>
    <mergeCell ref="A42:L42"/>
    <mergeCell ref="A43:L43"/>
  </mergeCells>
  <printOptions horizontalCentered="1"/>
  <pageMargins left="0.25" right="0.25" top="0.25" bottom="0.25" header="0" footer="0"/>
  <pageSetup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499984740745262"/>
    <pageSetUpPr fitToPage="1"/>
  </sheetPr>
  <dimension ref="A1:R111"/>
  <sheetViews>
    <sheetView topLeftCell="A20" zoomScaleNormal="100" workbookViewId="0">
      <selection activeCell="C38" sqref="C38:L38"/>
    </sheetView>
  </sheetViews>
  <sheetFormatPr defaultColWidth="9.140625" defaultRowHeight="12.75"/>
  <cols>
    <col min="1" max="1" width="11" style="3" customWidth="1"/>
    <col min="2" max="2" width="15.28515625" style="3" customWidth="1"/>
    <col min="3" max="8" width="11" style="3" customWidth="1"/>
    <col min="9" max="9" width="13.28515625" style="3" customWidth="1"/>
    <col min="10" max="11" width="11" style="3" customWidth="1"/>
    <col min="12" max="12" width="16.7109375" style="3" customWidth="1"/>
    <col min="13" max="13" width="0.140625" style="3" customWidth="1"/>
    <col min="14" max="14" width="9.140625" style="3" hidden="1" customWidth="1"/>
    <col min="15" max="16384" width="9.140625" style="3"/>
  </cols>
  <sheetData>
    <row r="1" spans="1:15" ht="24.95" customHeight="1" thickBot="1">
      <c r="A1" s="203" t="s">
        <v>238</v>
      </c>
      <c r="B1" s="204"/>
      <c r="C1" s="204"/>
      <c r="D1" s="204"/>
      <c r="E1" s="204"/>
      <c r="F1" s="204"/>
      <c r="G1" s="204"/>
      <c r="H1" s="204"/>
      <c r="I1" s="204"/>
      <c r="J1" s="204"/>
      <c r="K1" s="204"/>
      <c r="L1" s="204"/>
      <c r="M1" s="204"/>
      <c r="N1" s="205"/>
    </row>
    <row r="2" spans="1:15" ht="24.95" customHeight="1" thickBot="1">
      <c r="A2" s="396" t="s">
        <v>265</v>
      </c>
      <c r="B2" s="397"/>
      <c r="C2" s="397"/>
      <c r="D2" s="397"/>
      <c r="E2" s="397"/>
      <c r="F2" s="397"/>
      <c r="G2" s="397"/>
      <c r="H2" s="397"/>
      <c r="I2" s="397"/>
      <c r="J2" s="397"/>
      <c r="K2" s="397"/>
      <c r="L2" s="398"/>
    </row>
    <row r="3" spans="1:15" ht="20.100000000000001" customHeight="1" thickBot="1">
      <c r="A3" s="307" t="s">
        <v>266</v>
      </c>
      <c r="B3" s="308"/>
      <c r="C3" s="308"/>
      <c r="D3" s="308"/>
      <c r="E3" s="308"/>
      <c r="F3" s="308"/>
      <c r="G3" s="308"/>
      <c r="H3" s="308"/>
      <c r="I3" s="308"/>
      <c r="J3" s="308"/>
      <c r="K3" s="308"/>
      <c r="L3" s="309"/>
    </row>
    <row r="4" spans="1:15" ht="24.95" customHeight="1" thickBot="1">
      <c r="A4" s="338" t="s">
        <v>294</v>
      </c>
      <c r="B4" s="339"/>
      <c r="C4" s="339"/>
      <c r="D4" s="339"/>
      <c r="E4" s="339"/>
      <c r="F4" s="339"/>
      <c r="G4" s="339"/>
      <c r="H4" s="339"/>
      <c r="I4" s="339"/>
      <c r="J4" s="339"/>
      <c r="K4" s="339"/>
      <c r="L4" s="340"/>
    </row>
    <row r="5" spans="1:15" ht="15" customHeight="1">
      <c r="A5" s="323" t="s">
        <v>200</v>
      </c>
      <c r="B5" s="324"/>
      <c r="C5" s="324"/>
      <c r="D5" s="324"/>
      <c r="E5" s="324"/>
      <c r="F5" s="324"/>
      <c r="G5" s="324"/>
      <c r="H5" s="324"/>
      <c r="I5" s="324"/>
      <c r="J5" s="324"/>
      <c r="K5" s="324"/>
      <c r="L5" s="325"/>
    </row>
    <row r="6" spans="1:15" ht="30" customHeight="1">
      <c r="A6" s="326" t="s">
        <v>203</v>
      </c>
      <c r="B6" s="327"/>
      <c r="C6" s="327"/>
      <c r="D6" s="327"/>
      <c r="E6" s="327"/>
      <c r="F6" s="327"/>
      <c r="G6" s="327"/>
      <c r="H6" s="327"/>
      <c r="I6" s="327"/>
      <c r="J6" s="327"/>
      <c r="K6" s="327"/>
      <c r="L6" s="328"/>
    </row>
    <row r="7" spans="1:15" ht="15" customHeight="1">
      <c r="A7" s="329" t="s">
        <v>305</v>
      </c>
      <c r="B7" s="330"/>
      <c r="C7" s="330"/>
      <c r="D7" s="330"/>
      <c r="E7" s="330"/>
      <c r="F7" s="330"/>
      <c r="G7" s="330"/>
      <c r="H7" s="330"/>
      <c r="I7" s="330"/>
      <c r="J7" s="330"/>
      <c r="K7" s="330"/>
      <c r="L7" s="331"/>
    </row>
    <row r="8" spans="1:15" ht="15" customHeight="1">
      <c r="A8" s="326" t="s">
        <v>14</v>
      </c>
      <c r="B8" s="327"/>
      <c r="C8" s="327"/>
      <c r="D8" s="327"/>
      <c r="E8" s="327"/>
      <c r="F8" s="327"/>
      <c r="G8" s="327"/>
      <c r="H8" s="327"/>
      <c r="I8" s="327"/>
      <c r="J8" s="327"/>
      <c r="K8" s="327"/>
      <c r="L8" s="328"/>
    </row>
    <row r="9" spans="1:15" ht="20.100000000000001" customHeight="1">
      <c r="A9" s="329" t="s">
        <v>15</v>
      </c>
      <c r="B9" s="330"/>
      <c r="C9" s="330"/>
      <c r="D9" s="330"/>
      <c r="E9" s="330"/>
      <c r="F9" s="330"/>
      <c r="G9" s="330"/>
      <c r="H9" s="330"/>
      <c r="I9" s="330"/>
      <c r="J9" s="330"/>
      <c r="K9" s="330"/>
      <c r="L9" s="331"/>
    </row>
    <row r="10" spans="1:15" ht="14.25" customHeight="1">
      <c r="A10" s="399" t="s">
        <v>271</v>
      </c>
      <c r="B10" s="400"/>
      <c r="C10" s="400"/>
      <c r="D10" s="400"/>
      <c r="E10" s="400"/>
      <c r="F10" s="400"/>
      <c r="G10" s="400"/>
      <c r="H10" s="400"/>
      <c r="I10" s="400"/>
      <c r="J10" s="400"/>
      <c r="K10" s="400"/>
      <c r="L10" s="401"/>
    </row>
    <row r="11" spans="1:15" ht="30" customHeight="1">
      <c r="A11" s="416" t="s">
        <v>205</v>
      </c>
      <c r="B11" s="417"/>
      <c r="C11" s="417"/>
      <c r="D11" s="417"/>
      <c r="E11" s="417"/>
      <c r="F11" s="417"/>
      <c r="G11" s="417"/>
      <c r="H11" s="417"/>
      <c r="I11" s="417"/>
      <c r="J11" s="417"/>
      <c r="K11" s="417"/>
      <c r="L11" s="418"/>
    </row>
    <row r="12" spans="1:15" ht="15" customHeight="1">
      <c r="A12" s="319" t="s">
        <v>192</v>
      </c>
      <c r="B12" s="319"/>
      <c r="C12" s="319"/>
      <c r="D12" s="319"/>
      <c r="E12" s="319"/>
      <c r="F12" s="319"/>
      <c r="G12" s="319"/>
      <c r="H12" s="319"/>
      <c r="I12" s="319"/>
      <c r="J12" s="319"/>
      <c r="K12" s="319"/>
      <c r="L12" s="320"/>
      <c r="N12" s="142"/>
    </row>
    <row r="13" spans="1:15" ht="15" customHeight="1">
      <c r="A13" s="321"/>
      <c r="B13" s="321"/>
      <c r="C13" s="321"/>
      <c r="D13" s="321"/>
      <c r="E13" s="321"/>
      <c r="F13" s="321"/>
      <c r="G13" s="321"/>
      <c r="H13" s="321"/>
      <c r="I13" s="321"/>
      <c r="J13" s="321"/>
      <c r="K13" s="321"/>
      <c r="L13" s="322"/>
      <c r="N13" s="142"/>
    </row>
    <row r="14" spans="1:15" ht="42" customHeight="1">
      <c r="A14" s="332" t="s">
        <v>55</v>
      </c>
      <c r="B14" s="333"/>
      <c r="C14" s="333"/>
      <c r="D14" s="333"/>
      <c r="E14" s="333"/>
      <c r="F14" s="333"/>
      <c r="G14" s="333"/>
      <c r="H14" s="333"/>
      <c r="I14" s="333"/>
      <c r="J14" s="333"/>
      <c r="K14" s="333"/>
      <c r="L14" s="333"/>
      <c r="M14" s="333"/>
      <c r="N14" s="334"/>
      <c r="O14" s="124"/>
    </row>
    <row r="15" spans="1:15" ht="15" customHeight="1">
      <c r="A15" s="335" t="s">
        <v>173</v>
      </c>
      <c r="B15" s="336"/>
      <c r="C15" s="336"/>
      <c r="D15" s="336"/>
      <c r="E15" s="336"/>
      <c r="F15" s="336"/>
      <c r="G15" s="336"/>
      <c r="H15" s="336"/>
      <c r="I15" s="336"/>
      <c r="J15" s="336"/>
      <c r="K15" s="336"/>
      <c r="L15" s="336"/>
      <c r="M15" s="336"/>
      <c r="N15" s="337"/>
      <c r="O15" s="124"/>
    </row>
    <row r="16" spans="1:15" ht="15" customHeight="1">
      <c r="A16" s="335"/>
      <c r="B16" s="336"/>
      <c r="C16" s="336"/>
      <c r="D16" s="336"/>
      <c r="E16" s="336"/>
      <c r="F16" s="336"/>
      <c r="G16" s="336"/>
      <c r="H16" s="336"/>
      <c r="I16" s="336"/>
      <c r="J16" s="336"/>
      <c r="K16" s="336"/>
      <c r="L16" s="336"/>
      <c r="M16" s="336"/>
      <c r="N16" s="337"/>
      <c r="O16" s="124"/>
    </row>
    <row r="17" spans="1:18" ht="15" customHeight="1">
      <c r="A17" s="335" t="s">
        <v>174</v>
      </c>
      <c r="B17" s="336"/>
      <c r="C17" s="336"/>
      <c r="D17" s="336"/>
      <c r="E17" s="336"/>
      <c r="F17" s="336"/>
      <c r="G17" s="336"/>
      <c r="H17" s="336"/>
      <c r="I17" s="336"/>
      <c r="J17" s="336"/>
      <c r="K17" s="336"/>
      <c r="L17" s="336"/>
      <c r="M17" s="336"/>
      <c r="N17" s="337"/>
      <c r="O17" s="124"/>
    </row>
    <row r="18" spans="1:18" ht="15" customHeight="1">
      <c r="A18" s="335" t="s">
        <v>175</v>
      </c>
      <c r="B18" s="336"/>
      <c r="C18" s="336"/>
      <c r="D18" s="336"/>
      <c r="E18" s="336"/>
      <c r="F18" s="336"/>
      <c r="G18" s="336"/>
      <c r="H18" s="336"/>
      <c r="I18" s="336"/>
      <c r="J18" s="336"/>
      <c r="K18" s="336"/>
      <c r="L18" s="336"/>
      <c r="M18" s="336"/>
      <c r="N18" s="337"/>
      <c r="O18" s="124"/>
    </row>
    <row r="19" spans="1:18" ht="15" customHeight="1">
      <c r="A19" s="410" t="s">
        <v>176</v>
      </c>
      <c r="B19" s="411"/>
      <c r="C19" s="411"/>
      <c r="D19" s="411"/>
      <c r="E19" s="411"/>
      <c r="F19" s="411"/>
      <c r="G19" s="411"/>
      <c r="H19" s="411"/>
      <c r="I19" s="411"/>
      <c r="J19" s="411"/>
      <c r="K19" s="411"/>
      <c r="L19" s="411"/>
      <c r="M19" s="411"/>
      <c r="N19" s="412"/>
      <c r="O19" s="124"/>
    </row>
    <row r="20" spans="1:18" ht="15" customHeight="1">
      <c r="A20" s="341" t="s">
        <v>197</v>
      </c>
      <c r="B20" s="341"/>
      <c r="C20" s="341"/>
      <c r="D20" s="341"/>
      <c r="E20" s="341"/>
      <c r="F20" s="341"/>
      <c r="G20" s="341"/>
      <c r="H20" s="341"/>
      <c r="I20" s="341"/>
      <c r="J20" s="341"/>
      <c r="K20" s="341"/>
      <c r="L20" s="341"/>
      <c r="M20" s="158"/>
      <c r="N20" s="158"/>
      <c r="O20" s="124"/>
      <c r="R20" s="161"/>
    </row>
    <row r="21" spans="1:18" ht="15" customHeight="1">
      <c r="A21" s="280" t="s">
        <v>196</v>
      </c>
      <c r="B21" s="281"/>
      <c r="C21" s="281"/>
      <c r="D21" s="281"/>
      <c r="E21" s="281"/>
      <c r="F21" s="281"/>
      <c r="G21" s="281"/>
      <c r="H21" s="281"/>
      <c r="I21" s="281"/>
      <c r="J21" s="281"/>
      <c r="K21" s="281"/>
      <c r="L21" s="281"/>
      <c r="M21" s="158"/>
      <c r="N21" s="158"/>
      <c r="O21" s="124"/>
    </row>
    <row r="22" spans="1:18" customFormat="1" ht="9.9499999999999993" customHeight="1">
      <c r="A22" s="413" t="s">
        <v>204</v>
      </c>
      <c r="B22" s="414"/>
      <c r="C22" s="414"/>
      <c r="D22" s="414"/>
      <c r="E22" s="414"/>
      <c r="F22" s="414"/>
      <c r="G22" s="414"/>
      <c r="H22" s="414"/>
      <c r="I22" s="414"/>
      <c r="J22" s="414"/>
      <c r="K22" s="414"/>
      <c r="L22" s="414"/>
      <c r="M22" s="414"/>
      <c r="N22" s="415"/>
      <c r="O22" s="160"/>
    </row>
    <row r="23" spans="1:18" customFormat="1" ht="9.9499999999999993" customHeight="1">
      <c r="A23" s="413"/>
      <c r="B23" s="414"/>
      <c r="C23" s="414"/>
      <c r="D23" s="414"/>
      <c r="E23" s="414"/>
      <c r="F23" s="414"/>
      <c r="G23" s="414"/>
      <c r="H23" s="414"/>
      <c r="I23" s="414"/>
      <c r="J23" s="414"/>
      <c r="K23" s="414"/>
      <c r="L23" s="414"/>
      <c r="M23" s="414"/>
      <c r="N23" s="415"/>
      <c r="O23" s="160"/>
    </row>
    <row r="24" spans="1:18" ht="9.9499999999999993" customHeight="1">
      <c r="A24" s="413"/>
      <c r="B24" s="414"/>
      <c r="C24" s="414"/>
      <c r="D24" s="414"/>
      <c r="E24" s="414"/>
      <c r="F24" s="414"/>
      <c r="G24" s="414"/>
      <c r="H24" s="414"/>
      <c r="I24" s="414"/>
      <c r="J24" s="414"/>
      <c r="K24" s="414"/>
      <c r="L24" s="414"/>
      <c r="M24" s="414"/>
      <c r="N24" s="415"/>
      <c r="O24" s="124"/>
    </row>
    <row r="25" spans="1:18" ht="20.100000000000001" customHeight="1">
      <c r="A25" s="267" t="s">
        <v>198</v>
      </c>
      <c r="B25" s="268"/>
      <c r="C25" s="268"/>
      <c r="D25" s="268"/>
      <c r="E25" s="268"/>
      <c r="F25" s="268"/>
      <c r="G25" s="268"/>
      <c r="H25" s="268"/>
      <c r="I25" s="268"/>
      <c r="J25" s="268"/>
      <c r="K25" s="268"/>
      <c r="L25" s="269"/>
      <c r="M25" s="159" t="s">
        <v>194</v>
      </c>
      <c r="N25" s="159"/>
      <c r="O25" s="124"/>
    </row>
    <row r="26" spans="1:18" ht="20.100000000000001" customHeight="1">
      <c r="A26" s="282" t="s">
        <v>199</v>
      </c>
      <c r="B26" s="283"/>
      <c r="C26" s="283"/>
      <c r="D26" s="283"/>
      <c r="E26" s="283"/>
      <c r="F26" s="283"/>
      <c r="G26" s="283"/>
      <c r="H26" s="283"/>
      <c r="I26" s="283"/>
      <c r="J26" s="283"/>
      <c r="K26" s="283"/>
      <c r="L26" s="284"/>
      <c r="M26" s="159"/>
      <c r="N26" s="159"/>
      <c r="O26" s="124"/>
    </row>
    <row r="27" spans="1:18" customFormat="1" ht="15" customHeight="1">
      <c r="A27" s="291" t="s">
        <v>191</v>
      </c>
      <c r="B27" s="292"/>
      <c r="C27" s="292"/>
      <c r="D27" s="292"/>
      <c r="E27" s="292"/>
      <c r="F27" s="292"/>
      <c r="G27" s="292"/>
      <c r="H27" s="292"/>
      <c r="I27" s="292"/>
      <c r="J27" s="292"/>
      <c r="K27" s="292"/>
      <c r="L27" s="293"/>
      <c r="M27" s="3"/>
      <c r="N27" s="3"/>
    </row>
    <row r="28" spans="1:18" customFormat="1" ht="15" customHeight="1" thickBot="1">
      <c r="A28" s="288"/>
      <c r="B28" s="289"/>
      <c r="C28" s="289"/>
      <c r="D28" s="289"/>
      <c r="E28" s="289"/>
      <c r="F28" s="289"/>
      <c r="G28" s="289"/>
      <c r="H28" s="289"/>
      <c r="I28" s="289"/>
      <c r="J28" s="289"/>
      <c r="K28" s="289"/>
      <c r="L28" s="290"/>
      <c r="M28" s="3"/>
      <c r="N28" s="3"/>
    </row>
    <row r="29" spans="1:18" customFormat="1" ht="20.100000000000001" customHeight="1">
      <c r="A29" s="294" t="s">
        <v>53</v>
      </c>
      <c r="B29" s="295"/>
      <c r="C29" s="295"/>
      <c r="D29" s="295"/>
      <c r="E29" s="295"/>
      <c r="F29" s="295"/>
      <c r="G29" s="295"/>
      <c r="H29" s="295"/>
      <c r="I29" s="295"/>
      <c r="J29" s="295"/>
      <c r="K29" s="295"/>
      <c r="L29" s="296"/>
      <c r="M29" s="3"/>
      <c r="N29" s="3"/>
    </row>
    <row r="30" spans="1:18" customFormat="1" ht="30" customHeight="1">
      <c r="A30" s="297" t="s">
        <v>189</v>
      </c>
      <c r="B30" s="274"/>
      <c r="C30" s="274"/>
      <c r="D30" s="274"/>
      <c r="E30" s="274"/>
      <c r="F30" s="274"/>
      <c r="G30" s="274"/>
      <c r="H30" s="274"/>
      <c r="I30" s="274"/>
      <c r="J30" s="274"/>
      <c r="K30" s="274"/>
      <c r="L30" s="275"/>
      <c r="M30" s="3"/>
      <c r="N30" s="3"/>
    </row>
    <row r="31" spans="1:18" ht="41.1" customHeight="1">
      <c r="A31" s="271" t="s">
        <v>231</v>
      </c>
      <c r="B31" s="272"/>
      <c r="C31" s="272"/>
      <c r="D31" s="272"/>
      <c r="E31" s="272"/>
      <c r="F31" s="272"/>
      <c r="G31" s="272"/>
      <c r="H31" s="272"/>
      <c r="I31" s="272"/>
      <c r="J31" s="272"/>
      <c r="K31" s="272"/>
      <c r="L31" s="273"/>
    </row>
    <row r="32" spans="1:18" ht="30" customHeight="1">
      <c r="A32" s="298" t="s">
        <v>188</v>
      </c>
      <c r="B32" s="299"/>
      <c r="C32" s="299"/>
      <c r="D32" s="299"/>
      <c r="E32" s="299"/>
      <c r="F32" s="299"/>
      <c r="G32" s="299"/>
      <c r="H32" s="299"/>
      <c r="I32" s="299"/>
      <c r="J32" s="299"/>
      <c r="K32" s="299"/>
      <c r="L32" s="300"/>
    </row>
    <row r="33" spans="1:14" ht="22.5" customHeight="1">
      <c r="A33" s="301" t="s">
        <v>190</v>
      </c>
      <c r="B33" s="302"/>
      <c r="C33" s="302"/>
      <c r="D33" s="302"/>
      <c r="E33" s="302"/>
      <c r="F33" s="302"/>
      <c r="G33" s="302"/>
      <c r="H33" s="302"/>
      <c r="I33" s="302"/>
      <c r="J33" s="302"/>
      <c r="K33" s="302"/>
      <c r="L33" s="303"/>
    </row>
    <row r="34" spans="1:14" ht="31.5" customHeight="1">
      <c r="A34" s="274" t="s">
        <v>233</v>
      </c>
      <c r="B34" s="274"/>
      <c r="C34" s="274"/>
      <c r="D34" s="274"/>
      <c r="E34" s="274"/>
      <c r="F34" s="274"/>
      <c r="G34" s="274"/>
      <c r="H34" s="274"/>
      <c r="I34" s="274"/>
      <c r="J34" s="274"/>
      <c r="K34" s="274"/>
      <c r="L34" s="275"/>
    </row>
    <row r="35" spans="1:14" ht="35.1" customHeight="1" thickBot="1">
      <c r="A35" s="304" t="s">
        <v>232</v>
      </c>
      <c r="B35" s="305"/>
      <c r="C35" s="305"/>
      <c r="D35" s="305"/>
      <c r="E35" s="305"/>
      <c r="F35" s="305"/>
      <c r="G35" s="305"/>
      <c r="H35" s="305"/>
      <c r="I35" s="305"/>
      <c r="J35" s="305"/>
      <c r="K35" s="305"/>
      <c r="L35" s="306"/>
    </row>
    <row r="36" spans="1:14" ht="15" customHeight="1">
      <c r="A36" s="285" t="s">
        <v>185</v>
      </c>
      <c r="B36" s="286"/>
      <c r="C36" s="286"/>
      <c r="D36" s="286"/>
      <c r="E36" s="286"/>
      <c r="F36" s="286"/>
      <c r="G36" s="286"/>
      <c r="H36" s="286"/>
      <c r="I36" s="286"/>
      <c r="J36" s="286"/>
      <c r="K36" s="286"/>
      <c r="L36" s="287"/>
    </row>
    <row r="37" spans="1:14" ht="15" customHeight="1" thickBot="1">
      <c r="A37" s="288"/>
      <c r="B37" s="289"/>
      <c r="C37" s="289"/>
      <c r="D37" s="289"/>
      <c r="E37" s="289"/>
      <c r="F37" s="289"/>
      <c r="G37" s="289"/>
      <c r="H37" s="289"/>
      <c r="I37" s="289"/>
      <c r="J37" s="289"/>
      <c r="K37" s="289"/>
      <c r="L37" s="290"/>
    </row>
    <row r="38" spans="1:14" ht="24.95" customHeight="1" thickBot="1">
      <c r="A38" s="37" t="s">
        <v>306</v>
      </c>
      <c r="B38" s="4"/>
      <c r="C38" s="317"/>
      <c r="D38" s="317"/>
      <c r="E38" s="317"/>
      <c r="F38" s="317"/>
      <c r="G38" s="317"/>
      <c r="H38" s="317"/>
      <c r="I38" s="317"/>
      <c r="J38" s="317"/>
      <c r="K38" s="317"/>
      <c r="L38" s="318"/>
      <c r="M38"/>
      <c r="N38"/>
    </row>
    <row r="39" spans="1:14" ht="34.5" customHeight="1" thickBot="1">
      <c r="A39" s="258" t="s">
        <v>235</v>
      </c>
      <c r="B39" s="259"/>
      <c r="C39" s="259"/>
      <c r="D39" s="259"/>
      <c r="E39" s="259"/>
      <c r="F39" s="260"/>
      <c r="G39" s="186"/>
      <c r="H39" s="277" t="s">
        <v>236</v>
      </c>
      <c r="I39" s="278"/>
      <c r="J39" s="278"/>
      <c r="K39" s="278"/>
      <c r="L39" s="279"/>
      <c r="M39"/>
      <c r="N39"/>
    </row>
    <row r="40" spans="1:14" ht="9.9499999999999993" customHeight="1">
      <c r="A40" s="172"/>
      <c r="B40" s="172"/>
      <c r="C40" s="172"/>
      <c r="D40" s="172"/>
      <c r="E40" s="172"/>
      <c r="F40" s="172"/>
      <c r="G40" s="172"/>
      <c r="H40" s="172"/>
      <c r="I40" s="172"/>
      <c r="J40" s="172"/>
      <c r="K40" s="173"/>
      <c r="L40" s="172"/>
      <c r="M40"/>
      <c r="N40"/>
    </row>
    <row r="41" spans="1:14" ht="24.95" customHeight="1">
      <c r="A41" s="37" t="s">
        <v>17</v>
      </c>
      <c r="B41" s="4"/>
      <c r="C41" s="310"/>
      <c r="D41" s="310"/>
      <c r="E41" s="310"/>
      <c r="F41" s="310"/>
      <c r="G41"/>
      <c r="H41" s="10" t="s">
        <v>18</v>
      </c>
      <c r="I41" s="315"/>
      <c r="J41" s="315"/>
      <c r="K41" s="315"/>
      <c r="L41" s="316"/>
    </row>
    <row r="42" spans="1:14" ht="15" customHeight="1">
      <c r="A42" s="93"/>
      <c r="B42" s="87"/>
      <c r="C42" s="87"/>
      <c r="D42" s="87"/>
      <c r="E42" s="87"/>
      <c r="F42" s="87"/>
      <c r="G42" s="87"/>
      <c r="H42" s="87"/>
      <c r="I42" s="87"/>
      <c r="J42" s="87"/>
      <c r="K42" s="87"/>
      <c r="L42" s="88"/>
    </row>
    <row r="43" spans="1:14" ht="15" customHeight="1">
      <c r="A43" s="312" t="s">
        <v>237</v>
      </c>
      <c r="B43" s="313"/>
      <c r="C43" s="313"/>
      <c r="D43" s="313"/>
      <c r="E43" s="313"/>
      <c r="F43" s="313"/>
      <c r="G43" s="313"/>
      <c r="H43" s="313"/>
      <c r="I43" s="313"/>
      <c r="J43" s="313"/>
      <c r="K43" s="313"/>
      <c r="L43" s="314"/>
      <c r="M43"/>
      <c r="N43"/>
    </row>
    <row r="44" spans="1:14" ht="15" customHeight="1">
      <c r="A44" s="312" t="s">
        <v>19</v>
      </c>
      <c r="B44" s="313"/>
      <c r="C44" s="313"/>
      <c r="D44" s="313"/>
      <c r="E44" s="313"/>
      <c r="F44" s="313"/>
      <c r="G44" s="313"/>
      <c r="H44" s="313"/>
      <c r="I44" s="313"/>
      <c r="J44" s="313"/>
      <c r="K44" s="313"/>
      <c r="L44" s="314"/>
      <c r="M44"/>
      <c r="N44"/>
    </row>
    <row r="45" spans="1:14" ht="15" customHeight="1">
      <c r="A45" s="84"/>
      <c r="B45" s="85"/>
      <c r="C45" s="85"/>
      <c r="D45" s="85"/>
      <c r="E45" s="85"/>
      <c r="F45" s="85"/>
      <c r="G45" s="85"/>
      <c r="H45" s="85"/>
      <c r="I45" s="85"/>
      <c r="J45" s="85"/>
      <c r="K45" s="85"/>
      <c r="L45" s="86"/>
      <c r="M45"/>
      <c r="N45"/>
    </row>
    <row r="46" spans="1:14" ht="20.100000000000001" customHeight="1">
      <c r="A46" s="37"/>
      <c r="B46" s="4"/>
      <c r="C46" s="144" t="s">
        <v>304</v>
      </c>
      <c r="D46" s="32"/>
      <c r="E46" s="148" t="s">
        <v>296</v>
      </c>
      <c r="F46" s="32"/>
      <c r="G46" s="9"/>
      <c r="H46" s="144" t="s">
        <v>298</v>
      </c>
      <c r="I46" s="32"/>
      <c r="J46" s="148" t="s">
        <v>297</v>
      </c>
      <c r="K46" s="32"/>
      <c r="L46" s="38"/>
    </row>
    <row r="47" spans="1:14" ht="15" customHeight="1">
      <c r="A47" s="37"/>
      <c r="B47" s="12"/>
      <c r="C47" s="12"/>
      <c r="D47" s="12"/>
      <c r="E47" s="12"/>
      <c r="F47" s="12"/>
      <c r="G47" s="12"/>
      <c r="H47" s="12"/>
      <c r="I47" s="12"/>
      <c r="J47" s="12"/>
      <c r="K47" s="12"/>
      <c r="L47" s="38"/>
      <c r="M47"/>
      <c r="N47"/>
    </row>
    <row r="48" spans="1:14" ht="20.100000000000001" customHeight="1">
      <c r="A48" s="37" t="s">
        <v>299</v>
      </c>
      <c r="B48" s="12"/>
      <c r="C48" s="310"/>
      <c r="D48" s="310"/>
      <c r="E48" s="310"/>
      <c r="F48" s="310"/>
      <c r="G48" s="310"/>
      <c r="I48" s="311" t="s">
        <v>300</v>
      </c>
      <c r="J48" s="311"/>
      <c r="K48" s="311"/>
      <c r="L48" s="153"/>
    </row>
    <row r="49" spans="1:12" ht="20.100000000000001" customHeight="1">
      <c r="A49" s="37"/>
      <c r="B49" s="4"/>
      <c r="C49" s="12"/>
      <c r="D49" s="12"/>
      <c r="E49" s="12"/>
      <c r="F49" s="12"/>
      <c r="G49" s="12"/>
      <c r="H49" s="12"/>
      <c r="I49" s="12"/>
      <c r="J49" s="12"/>
      <c r="K49" s="12"/>
      <c r="L49" s="38"/>
    </row>
    <row r="50" spans="1:12" ht="20.100000000000001" customHeight="1">
      <c r="A50" s="145" t="s">
        <v>301</v>
      </c>
      <c r="B50" s="310"/>
      <c r="C50" s="310"/>
      <c r="D50" s="144" t="s">
        <v>302</v>
      </c>
      <c r="E50" s="152"/>
      <c r="F50" s="144" t="s">
        <v>27</v>
      </c>
      <c r="G50" s="152"/>
      <c r="H50" s="311" t="s">
        <v>303</v>
      </c>
      <c r="I50" s="311"/>
      <c r="J50" s="311"/>
      <c r="K50" s="311"/>
      <c r="L50" s="153"/>
    </row>
    <row r="51" spans="1:12" ht="15" customHeight="1" thickBot="1">
      <c r="A51" s="37"/>
      <c r="B51" s="12"/>
      <c r="C51" s="12"/>
      <c r="D51" s="12"/>
      <c r="E51" s="12"/>
      <c r="F51" s="12"/>
      <c r="G51" s="12"/>
      <c r="H51" s="12"/>
      <c r="I51" s="12"/>
      <c r="J51" s="12"/>
      <c r="K51" s="12"/>
      <c r="L51" s="38"/>
    </row>
    <row r="52" spans="1:12" ht="15" customHeight="1">
      <c r="A52" s="285" t="s">
        <v>186</v>
      </c>
      <c r="B52" s="286"/>
      <c r="C52" s="286"/>
      <c r="D52" s="286"/>
      <c r="E52" s="286"/>
      <c r="F52" s="286"/>
      <c r="G52" s="286"/>
      <c r="H52" s="286"/>
      <c r="I52" s="286"/>
      <c r="J52" s="286"/>
      <c r="K52" s="286"/>
      <c r="L52" s="287"/>
    </row>
    <row r="53" spans="1:12" ht="20.100000000000001" customHeight="1" thickBot="1">
      <c r="A53" s="288"/>
      <c r="B53" s="289"/>
      <c r="C53" s="289"/>
      <c r="D53" s="289"/>
      <c r="E53" s="289"/>
      <c r="F53" s="289"/>
      <c r="G53" s="289"/>
      <c r="H53" s="289"/>
      <c r="I53" s="289"/>
      <c r="J53" s="289"/>
      <c r="K53" s="289"/>
      <c r="L53" s="290"/>
    </row>
    <row r="54" spans="1:12" ht="15" customHeight="1">
      <c r="A54" s="39"/>
      <c r="B54" s="2"/>
      <c r="C54" s="2"/>
      <c r="D54" s="2"/>
      <c r="E54" s="2"/>
      <c r="F54" s="2"/>
      <c r="G54" s="2"/>
      <c r="H54" s="2"/>
      <c r="I54" s="2"/>
      <c r="J54" s="2"/>
      <c r="K54" s="2"/>
      <c r="L54" s="40"/>
    </row>
    <row r="55" spans="1:12" ht="20.100000000000001" customHeight="1">
      <c r="A55" s="145" t="s">
        <v>307</v>
      </c>
      <c r="B55" s="4"/>
      <c r="C55" s="276"/>
      <c r="D55" s="276"/>
      <c r="E55" s="276"/>
      <c r="F55" s="1" t="s">
        <v>308</v>
      </c>
      <c r="G55" s="152"/>
      <c r="H55" s="1" t="s">
        <v>309</v>
      </c>
      <c r="I55" s="310"/>
      <c r="J55" s="310"/>
      <c r="K55" s="310"/>
      <c r="L55" s="405"/>
    </row>
    <row r="56" spans="1:12" ht="15" customHeight="1">
      <c r="A56" s="41"/>
      <c r="B56" s="2"/>
      <c r="C56" s="2"/>
      <c r="D56" s="2"/>
      <c r="E56" s="2"/>
      <c r="F56" s="2"/>
      <c r="G56" s="2"/>
      <c r="H56" s="2"/>
      <c r="I56" s="2"/>
      <c r="J56" s="2"/>
      <c r="K56" s="2"/>
      <c r="L56" s="40"/>
    </row>
    <row r="57" spans="1:12" ht="20.100000000000001" customHeight="1">
      <c r="A57" s="145" t="s">
        <v>310</v>
      </c>
      <c r="B57" s="5"/>
      <c r="C57" s="310"/>
      <c r="D57" s="310"/>
      <c r="E57" s="310"/>
      <c r="F57" s="310"/>
      <c r="G57" s="310"/>
      <c r="H57" s="310"/>
      <c r="I57" s="310"/>
      <c r="J57" s="144" t="s">
        <v>311</v>
      </c>
      <c r="K57" s="276"/>
      <c r="L57" s="406"/>
    </row>
    <row r="58" spans="1:12" ht="15" customHeight="1">
      <c r="A58" s="41"/>
      <c r="B58" s="2"/>
      <c r="C58" s="2"/>
      <c r="D58" s="2"/>
      <c r="E58" s="2"/>
      <c r="F58" s="2"/>
      <c r="G58" s="2"/>
      <c r="H58" s="2"/>
      <c r="I58" s="2"/>
      <c r="J58" s="2"/>
      <c r="K58" s="2"/>
      <c r="L58" s="40"/>
    </row>
    <row r="59" spans="1:12" ht="20.100000000000001" customHeight="1">
      <c r="A59" s="145" t="s">
        <v>301</v>
      </c>
      <c r="B59" s="276"/>
      <c r="C59" s="276"/>
      <c r="D59" s="276"/>
      <c r="E59" s="144" t="s">
        <v>302</v>
      </c>
      <c r="F59" s="152"/>
      <c r="G59" s="144" t="s">
        <v>27</v>
      </c>
      <c r="H59" s="33"/>
      <c r="J59" s="144" t="s">
        <v>312</v>
      </c>
      <c r="K59" s="32"/>
      <c r="L59" s="42"/>
    </row>
    <row r="60" spans="1:12" ht="15" customHeight="1">
      <c r="A60" s="145"/>
      <c r="B60" s="12"/>
      <c r="C60" s="12"/>
      <c r="D60" s="12"/>
      <c r="E60" s="12"/>
      <c r="F60" s="12"/>
      <c r="G60" s="12"/>
      <c r="H60" s="12"/>
      <c r="I60" s="12"/>
      <c r="J60" s="12"/>
      <c r="K60" s="12"/>
      <c r="L60" s="38"/>
    </row>
    <row r="61" spans="1:12" ht="20.100000000000001" customHeight="1">
      <c r="A61" s="145" t="s">
        <v>315</v>
      </c>
      <c r="B61" s="408"/>
      <c r="C61" s="408"/>
      <c r="D61" s="1" t="s">
        <v>314</v>
      </c>
      <c r="E61" s="409"/>
      <c r="F61" s="310"/>
      <c r="G61" s="310"/>
      <c r="H61" s="310"/>
      <c r="I61" s="12"/>
      <c r="J61" s="144" t="s">
        <v>313</v>
      </c>
      <c r="K61" s="152"/>
      <c r="L61" s="38"/>
    </row>
    <row r="62" spans="1:12" ht="15" customHeight="1">
      <c r="A62" s="37"/>
      <c r="B62" s="12"/>
      <c r="C62" s="12"/>
      <c r="D62" s="12"/>
      <c r="E62" s="12"/>
      <c r="F62" s="12"/>
      <c r="G62" s="12"/>
      <c r="H62" s="12"/>
      <c r="I62" s="12"/>
      <c r="J62" s="12"/>
      <c r="K62" s="12"/>
      <c r="L62" s="38"/>
    </row>
    <row r="63" spans="1:12" ht="20.100000000000001" customHeight="1">
      <c r="A63" s="37" t="s">
        <v>37</v>
      </c>
      <c r="B63" s="261"/>
      <c r="C63" s="261"/>
      <c r="E63" s="311" t="s">
        <v>38</v>
      </c>
      <c r="F63" s="311"/>
      <c r="G63" s="311"/>
      <c r="H63" s="311"/>
      <c r="I63" s="311"/>
      <c r="J63" s="152"/>
      <c r="K63" s="144" t="s">
        <v>39</v>
      </c>
      <c r="L63" s="43"/>
    </row>
    <row r="64" spans="1:12" ht="15" customHeight="1" thickBot="1">
      <c r="A64" s="44"/>
      <c r="B64" s="8"/>
      <c r="C64" s="8"/>
      <c r="D64" s="8"/>
      <c r="E64" s="8"/>
      <c r="F64" s="8"/>
      <c r="G64" s="8"/>
      <c r="H64" s="8"/>
      <c r="I64" s="8"/>
      <c r="J64" s="8"/>
      <c r="K64" s="8"/>
      <c r="L64" s="45"/>
    </row>
    <row r="65" spans="1:12" ht="15" customHeight="1">
      <c r="A65" s="285" t="s">
        <v>187</v>
      </c>
      <c r="B65" s="286"/>
      <c r="C65" s="286"/>
      <c r="D65" s="286"/>
      <c r="E65" s="286"/>
      <c r="F65" s="286"/>
      <c r="G65" s="286"/>
      <c r="H65" s="286"/>
      <c r="I65" s="286"/>
      <c r="J65" s="286"/>
      <c r="K65" s="286"/>
      <c r="L65" s="287"/>
    </row>
    <row r="66" spans="1:12" ht="15" customHeight="1">
      <c r="A66" s="291"/>
      <c r="B66" s="292"/>
      <c r="C66" s="292"/>
      <c r="D66" s="292"/>
      <c r="E66" s="292"/>
      <c r="F66" s="292"/>
      <c r="G66" s="292"/>
      <c r="H66" s="292"/>
      <c r="I66" s="292"/>
      <c r="J66" s="292"/>
      <c r="K66" s="292"/>
      <c r="L66" s="293"/>
    </row>
    <row r="67" spans="1:12" ht="20.100000000000001" customHeight="1">
      <c r="A67" s="407" t="s">
        <v>193</v>
      </c>
      <c r="B67" s="407"/>
      <c r="C67" s="407"/>
      <c r="D67" s="407"/>
      <c r="E67" s="407"/>
      <c r="F67" s="407"/>
      <c r="G67" s="156"/>
      <c r="H67" s="348" t="s">
        <v>295</v>
      </c>
      <c r="I67" s="348"/>
      <c r="J67" s="348"/>
      <c r="K67" s="348"/>
      <c r="L67" s="157"/>
    </row>
    <row r="68" spans="1:12" ht="24" customHeight="1">
      <c r="A68" s="262" t="s">
        <v>213</v>
      </c>
      <c r="B68" s="263"/>
      <c r="C68" s="263"/>
      <c r="D68" s="263"/>
      <c r="E68" s="263"/>
      <c r="F68" s="263"/>
      <c r="G68" s="263"/>
      <c r="H68" s="263"/>
      <c r="I68" s="263"/>
      <c r="J68" s="264"/>
      <c r="K68" s="265"/>
      <c r="L68" s="266"/>
    </row>
    <row r="69" spans="1:12" ht="20.100000000000001" customHeight="1">
      <c r="A69" s="355" t="s">
        <v>195</v>
      </c>
      <c r="B69" s="355"/>
      <c r="C69" s="355"/>
      <c r="D69" s="355"/>
      <c r="E69" s="355"/>
      <c r="F69" s="355"/>
      <c r="G69" s="355"/>
      <c r="H69" s="355"/>
      <c r="I69" s="355"/>
      <c r="J69" s="355"/>
      <c r="K69" s="270"/>
      <c r="L69" s="270"/>
    </row>
    <row r="70" spans="1:12" ht="30" customHeight="1">
      <c r="A70" s="350" t="s">
        <v>40</v>
      </c>
      <c r="B70" s="351"/>
      <c r="C70" s="351"/>
      <c r="D70" s="349" t="s">
        <v>41</v>
      </c>
      <c r="E70" s="349"/>
      <c r="F70" s="349"/>
      <c r="G70" s="350" t="s">
        <v>42</v>
      </c>
      <c r="H70" s="351"/>
      <c r="I70" s="362"/>
      <c r="J70" s="342" t="s">
        <v>43</v>
      </c>
      <c r="K70" s="343"/>
      <c r="L70" s="344"/>
    </row>
    <row r="71" spans="1:12" ht="20.100000000000001" customHeight="1">
      <c r="A71" s="352" t="s">
        <v>44</v>
      </c>
      <c r="B71" s="353"/>
      <c r="C71" s="354"/>
      <c r="D71" s="345"/>
      <c r="E71" s="346"/>
      <c r="F71" s="347"/>
      <c r="G71" s="359"/>
      <c r="H71" s="360"/>
      <c r="I71" s="361"/>
      <c r="J71" s="392"/>
      <c r="K71" s="393"/>
      <c r="L71" s="394"/>
    </row>
    <row r="72" spans="1:12" ht="20.100000000000001" customHeight="1">
      <c r="A72" s="352" t="s">
        <v>45</v>
      </c>
      <c r="B72" s="353"/>
      <c r="C72" s="354"/>
      <c r="D72" s="345"/>
      <c r="E72" s="346"/>
      <c r="F72" s="347"/>
      <c r="G72" s="356"/>
      <c r="H72" s="357"/>
      <c r="I72" s="358"/>
      <c r="J72" s="392"/>
      <c r="K72" s="393"/>
      <c r="L72" s="394"/>
    </row>
    <row r="73" spans="1:12" ht="20.100000000000001" customHeight="1">
      <c r="A73" s="352" t="s">
        <v>46</v>
      </c>
      <c r="B73" s="353"/>
      <c r="C73" s="354"/>
      <c r="D73" s="345"/>
      <c r="E73" s="346"/>
      <c r="F73" s="347"/>
      <c r="G73" s="356"/>
      <c r="H73" s="357"/>
      <c r="I73" s="358"/>
      <c r="J73" s="392"/>
      <c r="K73" s="393"/>
      <c r="L73" s="394"/>
    </row>
    <row r="74" spans="1:12" ht="20.100000000000001" customHeight="1">
      <c r="A74" s="352" t="s">
        <v>47</v>
      </c>
      <c r="B74" s="353"/>
      <c r="C74" s="354"/>
      <c r="D74" s="345"/>
      <c r="E74" s="346"/>
      <c r="F74" s="347"/>
      <c r="G74" s="402"/>
      <c r="H74" s="403"/>
      <c r="I74" s="404"/>
      <c r="J74" s="392"/>
      <c r="K74" s="393"/>
      <c r="L74" s="394"/>
    </row>
    <row r="75" spans="1:12" ht="20.100000000000001" customHeight="1">
      <c r="A75" s="352" t="s">
        <v>48</v>
      </c>
      <c r="B75" s="353"/>
      <c r="C75" s="354"/>
      <c r="D75" s="345"/>
      <c r="E75" s="346"/>
      <c r="F75" s="347"/>
      <c r="G75" s="359"/>
      <c r="H75" s="360"/>
      <c r="I75" s="361"/>
      <c r="J75" s="392"/>
      <c r="K75" s="393"/>
      <c r="L75" s="394"/>
    </row>
    <row r="76" spans="1:12" ht="20.100000000000001" customHeight="1">
      <c r="A76" s="352" t="s">
        <v>49</v>
      </c>
      <c r="B76" s="353"/>
      <c r="C76" s="354"/>
      <c r="D76" s="345"/>
      <c r="E76" s="346"/>
      <c r="F76" s="347"/>
      <c r="G76" s="359"/>
      <c r="H76" s="360"/>
      <c r="I76" s="361"/>
      <c r="J76" s="387"/>
      <c r="K76" s="388"/>
      <c r="L76" s="389"/>
    </row>
    <row r="77" spans="1:12" ht="20.100000000000001" customHeight="1">
      <c r="A77" s="352" t="s">
        <v>50</v>
      </c>
      <c r="B77" s="353"/>
      <c r="C77" s="354"/>
      <c r="D77" s="345"/>
      <c r="E77" s="346"/>
      <c r="F77" s="347"/>
      <c r="G77" s="359"/>
      <c r="H77" s="360"/>
      <c r="I77" s="361"/>
      <c r="J77" s="387"/>
      <c r="K77" s="388"/>
      <c r="L77" s="389"/>
    </row>
    <row r="78" spans="1:12" ht="20.100000000000001" customHeight="1">
      <c r="A78" s="352" t="s">
        <v>50</v>
      </c>
      <c r="B78" s="353"/>
      <c r="C78" s="354"/>
      <c r="D78" s="345"/>
      <c r="E78" s="346"/>
      <c r="F78" s="347"/>
      <c r="G78" s="359"/>
      <c r="H78" s="360"/>
      <c r="I78" s="361"/>
      <c r="J78" s="387"/>
      <c r="K78" s="388"/>
      <c r="L78" s="389"/>
    </row>
    <row r="79" spans="1:12" ht="20.100000000000001" customHeight="1">
      <c r="A79" s="352" t="s">
        <v>50</v>
      </c>
      <c r="B79" s="353"/>
      <c r="C79" s="354"/>
      <c r="D79" s="345"/>
      <c r="E79" s="346"/>
      <c r="F79" s="347"/>
      <c r="G79" s="359"/>
      <c r="H79" s="360"/>
      <c r="I79" s="361"/>
      <c r="J79" s="392"/>
      <c r="K79" s="393"/>
      <c r="L79" s="394"/>
    </row>
    <row r="80" spans="1:12" ht="20.100000000000001" customHeight="1">
      <c r="A80" s="395" t="s">
        <v>177</v>
      </c>
      <c r="B80" s="263"/>
      <c r="C80" s="263"/>
      <c r="D80" s="263"/>
      <c r="E80" s="263"/>
      <c r="F80" s="264"/>
      <c r="G80" s="390" t="s">
        <v>51</v>
      </c>
      <c r="H80" s="390"/>
      <c r="I80" s="151">
        <v>0</v>
      </c>
      <c r="J80" s="391" t="s">
        <v>52</v>
      </c>
      <c r="K80" s="391"/>
      <c r="L80" s="24">
        <v>0</v>
      </c>
    </row>
    <row r="81" spans="1:12" ht="15" customHeight="1">
      <c r="A81" s="381" t="s">
        <v>178</v>
      </c>
      <c r="B81" s="382"/>
      <c r="C81" s="382"/>
      <c r="D81" s="382"/>
      <c r="E81" s="382"/>
      <c r="F81" s="383"/>
      <c r="G81" s="381" t="s">
        <v>179</v>
      </c>
      <c r="H81" s="382"/>
      <c r="I81" s="382"/>
      <c r="J81" s="382"/>
      <c r="K81" s="382"/>
      <c r="L81" s="383"/>
    </row>
    <row r="82" spans="1:12" ht="15" customHeight="1">
      <c r="A82" s="384"/>
      <c r="B82" s="385"/>
      <c r="C82" s="385"/>
      <c r="D82" s="385"/>
      <c r="E82" s="385"/>
      <c r="F82" s="386"/>
      <c r="G82" s="384"/>
      <c r="H82" s="385"/>
      <c r="I82" s="385"/>
      <c r="J82" s="385"/>
      <c r="K82" s="385"/>
      <c r="L82" s="386"/>
    </row>
    <row r="83" spans="1:12" ht="30" customHeight="1">
      <c r="A83" s="363"/>
      <c r="B83" s="364"/>
      <c r="C83" s="364"/>
      <c r="D83" s="364"/>
      <c r="E83" s="364"/>
      <c r="F83" s="365"/>
      <c r="G83" s="372"/>
      <c r="H83" s="373"/>
      <c r="I83" s="373"/>
      <c r="J83" s="373"/>
      <c r="K83" s="373"/>
      <c r="L83" s="374"/>
    </row>
    <row r="84" spans="1:12" ht="15" customHeight="1">
      <c r="A84" s="366"/>
      <c r="B84" s="367"/>
      <c r="C84" s="367"/>
      <c r="D84" s="367"/>
      <c r="E84" s="367"/>
      <c r="F84" s="368"/>
      <c r="G84" s="375"/>
      <c r="H84" s="376"/>
      <c r="I84" s="376"/>
      <c r="J84" s="376"/>
      <c r="K84" s="376"/>
      <c r="L84" s="377"/>
    </row>
    <row r="85" spans="1:12" ht="30" customHeight="1">
      <c r="A85" s="366"/>
      <c r="B85" s="367"/>
      <c r="C85" s="367"/>
      <c r="D85" s="367"/>
      <c r="E85" s="367"/>
      <c r="F85" s="368"/>
      <c r="G85" s="375"/>
      <c r="H85" s="376"/>
      <c r="I85" s="376"/>
      <c r="J85" s="376"/>
      <c r="K85" s="376"/>
      <c r="L85" s="377"/>
    </row>
    <row r="86" spans="1:12" ht="15" customHeight="1">
      <c r="A86" s="366"/>
      <c r="B86" s="367"/>
      <c r="C86" s="367"/>
      <c r="D86" s="367"/>
      <c r="E86" s="367"/>
      <c r="F86" s="368"/>
      <c r="G86" s="375"/>
      <c r="H86" s="376"/>
      <c r="I86" s="376"/>
      <c r="J86" s="376"/>
      <c r="K86" s="376"/>
      <c r="L86" s="377"/>
    </row>
    <row r="87" spans="1:12" ht="15" customHeight="1">
      <c r="A87" s="369"/>
      <c r="B87" s="370"/>
      <c r="C87" s="370"/>
      <c r="D87" s="370"/>
      <c r="E87" s="370"/>
      <c r="F87" s="371"/>
      <c r="G87" s="378"/>
      <c r="H87" s="379"/>
      <c r="I87" s="379"/>
      <c r="J87" s="379"/>
      <c r="K87" s="379"/>
      <c r="L87" s="380"/>
    </row>
    <row r="104" spans="1:13" ht="15">
      <c r="A104"/>
      <c r="B104"/>
      <c r="C104"/>
      <c r="D104"/>
      <c r="E104"/>
      <c r="F104"/>
      <c r="G104"/>
      <c r="H104"/>
      <c r="I104"/>
      <c r="J104"/>
      <c r="K104"/>
      <c r="L104"/>
    </row>
    <row r="105" spans="1:13" ht="15">
      <c r="A105"/>
      <c r="B105"/>
      <c r="C105"/>
      <c r="D105"/>
      <c r="E105"/>
      <c r="F105"/>
      <c r="G105"/>
      <c r="H105"/>
      <c r="I105"/>
      <c r="J105"/>
      <c r="K105"/>
      <c r="L105"/>
    </row>
    <row r="106" spans="1:13" ht="15">
      <c r="A106"/>
      <c r="B106"/>
      <c r="C106"/>
      <c r="D106"/>
      <c r="E106"/>
      <c r="F106"/>
      <c r="G106"/>
      <c r="H106"/>
      <c r="I106"/>
      <c r="J106"/>
      <c r="K106"/>
      <c r="L106"/>
      <c r="M106"/>
    </row>
    <row r="107" spans="1:13" ht="15">
      <c r="A107"/>
      <c r="B107"/>
      <c r="C107"/>
      <c r="D107"/>
      <c r="E107"/>
      <c r="F107"/>
      <c r="G107"/>
      <c r="H107"/>
      <c r="I107"/>
      <c r="J107"/>
      <c r="K107"/>
      <c r="L107"/>
      <c r="M107"/>
    </row>
    <row r="108" spans="1:13" ht="15">
      <c r="A108"/>
      <c r="B108"/>
      <c r="C108"/>
      <c r="D108"/>
      <c r="E108"/>
      <c r="F108"/>
      <c r="G108"/>
      <c r="H108"/>
      <c r="I108"/>
      <c r="J108"/>
      <c r="K108"/>
      <c r="L108"/>
      <c r="M108"/>
    </row>
    <row r="109" spans="1:13" ht="15">
      <c r="A109"/>
      <c r="B109"/>
      <c r="C109"/>
      <c r="D109"/>
      <c r="E109"/>
      <c r="F109"/>
      <c r="G109"/>
      <c r="H109"/>
      <c r="I109"/>
      <c r="J109"/>
      <c r="K109"/>
      <c r="L109"/>
      <c r="M109"/>
    </row>
    <row r="110" spans="1:13" ht="15">
      <c r="M110"/>
    </row>
    <row r="111" spans="1:13" ht="15">
      <c r="M111"/>
    </row>
  </sheetData>
  <sheetProtection algorithmName="SHA-512" hashValue="YO8lwt7okKRYv5EYQ2CiniLkSZSowcqafkOcFobN7/uUuqHBDeSYcVf0lE6vV3UexnaUVHWmzzJ1eXsr32i1Og==" saltValue="pUdT2tHmACarUfgVdAQt/w==" spinCount="100000" sheet="1" selectLockedCells="1"/>
  <mergeCells count="106">
    <mergeCell ref="A2:L2"/>
    <mergeCell ref="A10:L10"/>
    <mergeCell ref="G71:I71"/>
    <mergeCell ref="D78:F78"/>
    <mergeCell ref="J71:L71"/>
    <mergeCell ref="J72:L72"/>
    <mergeCell ref="J73:L73"/>
    <mergeCell ref="J74:L74"/>
    <mergeCell ref="J75:L75"/>
    <mergeCell ref="D74:F74"/>
    <mergeCell ref="G74:I74"/>
    <mergeCell ref="J78:L78"/>
    <mergeCell ref="I55:L55"/>
    <mergeCell ref="C57:I57"/>
    <mergeCell ref="K57:L57"/>
    <mergeCell ref="B59:D59"/>
    <mergeCell ref="A67:F67"/>
    <mergeCell ref="A65:L66"/>
    <mergeCell ref="B61:C61"/>
    <mergeCell ref="E61:H61"/>
    <mergeCell ref="E63:I63"/>
    <mergeCell ref="A19:N19"/>
    <mergeCell ref="A22:N24"/>
    <mergeCell ref="A11:L11"/>
    <mergeCell ref="A83:F87"/>
    <mergeCell ref="G83:L87"/>
    <mergeCell ref="A81:F82"/>
    <mergeCell ref="G81:L82"/>
    <mergeCell ref="J76:L76"/>
    <mergeCell ref="J77:L77"/>
    <mergeCell ref="G76:I76"/>
    <mergeCell ref="G77:I77"/>
    <mergeCell ref="G80:H80"/>
    <mergeCell ref="J80:K80"/>
    <mergeCell ref="J79:L79"/>
    <mergeCell ref="G79:I79"/>
    <mergeCell ref="D79:F79"/>
    <mergeCell ref="A80:F80"/>
    <mergeCell ref="A78:C78"/>
    <mergeCell ref="G78:I78"/>
    <mergeCell ref="D77:F77"/>
    <mergeCell ref="A79:C79"/>
    <mergeCell ref="J70:L70"/>
    <mergeCell ref="D71:F71"/>
    <mergeCell ref="D72:F72"/>
    <mergeCell ref="H67:K67"/>
    <mergeCell ref="D70:F70"/>
    <mergeCell ref="A70:C70"/>
    <mergeCell ref="A76:C76"/>
    <mergeCell ref="A77:C77"/>
    <mergeCell ref="D75:F75"/>
    <mergeCell ref="D76:F76"/>
    <mergeCell ref="A71:C71"/>
    <mergeCell ref="A72:C72"/>
    <mergeCell ref="A73:C73"/>
    <mergeCell ref="A74:C74"/>
    <mergeCell ref="A75:C75"/>
    <mergeCell ref="A69:J69"/>
    <mergeCell ref="G72:I72"/>
    <mergeCell ref="G73:I73"/>
    <mergeCell ref="G75:I75"/>
    <mergeCell ref="D73:F73"/>
    <mergeCell ref="G70:I70"/>
    <mergeCell ref="A1:N1"/>
    <mergeCell ref="A52:L53"/>
    <mergeCell ref="A3:L3"/>
    <mergeCell ref="B50:C50"/>
    <mergeCell ref="H50:K50"/>
    <mergeCell ref="A44:L44"/>
    <mergeCell ref="C48:G48"/>
    <mergeCell ref="I41:L41"/>
    <mergeCell ref="C41:F41"/>
    <mergeCell ref="C38:L38"/>
    <mergeCell ref="I48:K48"/>
    <mergeCell ref="A43:L43"/>
    <mergeCell ref="A12:L13"/>
    <mergeCell ref="A5:L5"/>
    <mergeCell ref="A6:L6"/>
    <mergeCell ref="A7:L7"/>
    <mergeCell ref="A8:L8"/>
    <mergeCell ref="A9:L9"/>
    <mergeCell ref="A14:N14"/>
    <mergeCell ref="A15:N16"/>
    <mergeCell ref="A17:N17"/>
    <mergeCell ref="A18:N18"/>
    <mergeCell ref="A4:L4"/>
    <mergeCell ref="A20:L20"/>
    <mergeCell ref="A21:L21"/>
    <mergeCell ref="A26:L26"/>
    <mergeCell ref="A36:L37"/>
    <mergeCell ref="A27:L28"/>
    <mergeCell ref="A29:L29"/>
    <mergeCell ref="A30:L30"/>
    <mergeCell ref="A32:L32"/>
    <mergeCell ref="A33:L33"/>
    <mergeCell ref="A35:L35"/>
    <mergeCell ref="A39:F39"/>
    <mergeCell ref="B63:C63"/>
    <mergeCell ref="A68:J68"/>
    <mergeCell ref="K68:L68"/>
    <mergeCell ref="A25:L25"/>
    <mergeCell ref="K69:L69"/>
    <mergeCell ref="A31:L31"/>
    <mergeCell ref="A34:L34"/>
    <mergeCell ref="C55:E55"/>
    <mergeCell ref="H39:L39"/>
  </mergeCells>
  <conditionalFormatting sqref="B50:C50">
    <cfRule type="containsBlanks" dxfId="75" priority="108">
      <formula>LEN(TRIM(B50))=0</formula>
    </cfRule>
  </conditionalFormatting>
  <conditionalFormatting sqref="B61:C61">
    <cfRule type="containsBlanks" dxfId="74" priority="102">
      <formula>LEN(TRIM(B61))=0</formula>
    </cfRule>
  </conditionalFormatting>
  <conditionalFormatting sqref="B63:C63">
    <cfRule type="containsBlanks" dxfId="73" priority="103">
      <formula>LEN(TRIM(B63))=0</formula>
    </cfRule>
  </conditionalFormatting>
  <conditionalFormatting sqref="B59:D59">
    <cfRule type="containsBlanks" dxfId="72" priority="98">
      <formula>LEN(TRIM(B59))=0</formula>
    </cfRule>
  </conditionalFormatting>
  <conditionalFormatting sqref="C55:E55">
    <cfRule type="containsBlanks" dxfId="71" priority="95">
      <formula>LEN(TRIM(C55))=0</formula>
    </cfRule>
  </conditionalFormatting>
  <conditionalFormatting sqref="C41:F41">
    <cfRule type="containsBlanks" dxfId="70" priority="3">
      <formula>LEN(TRIM(C41))=0</formula>
    </cfRule>
    <cfRule type="containsBlanks" dxfId="69" priority="4">
      <formula>LEN(TRIM(C41))=0</formula>
    </cfRule>
  </conditionalFormatting>
  <conditionalFormatting sqref="C48:G48">
    <cfRule type="containsBlanks" dxfId="68" priority="107">
      <formula>LEN(TRIM(C48))=0</formula>
    </cfRule>
  </conditionalFormatting>
  <conditionalFormatting sqref="C57:I57">
    <cfRule type="containsBlanks" dxfId="67" priority="99">
      <formula>LEN(TRIM(C57))=0</formula>
    </cfRule>
  </conditionalFormatting>
  <conditionalFormatting sqref="C38:L38">
    <cfRule type="containsBlanks" dxfId="66" priority="1">
      <formula>LEN(TRIM(C38))=0</formula>
    </cfRule>
    <cfRule type="containsBlanks" dxfId="65" priority="2">
      <formula>LEN(TRIM(C38))=0</formula>
    </cfRule>
  </conditionalFormatting>
  <conditionalFormatting sqref="D46">
    <cfRule type="containsBlanks" dxfId="64" priority="117">
      <formula>LEN(TRIM(D46))=0</formula>
    </cfRule>
  </conditionalFormatting>
  <conditionalFormatting sqref="E50">
    <cfRule type="containsBlanks" dxfId="63" priority="109">
      <formula>LEN(TRIM(E50))=0</formula>
    </cfRule>
  </conditionalFormatting>
  <conditionalFormatting sqref="E61:H61">
    <cfRule type="containsBlanks" dxfId="62" priority="113">
      <formula>LEN(TRIM(E61))=0</formula>
    </cfRule>
  </conditionalFormatting>
  <conditionalFormatting sqref="F46">
    <cfRule type="containsBlanks" dxfId="61" priority="116">
      <formula>LEN(TRIM(F46))=0</formula>
    </cfRule>
  </conditionalFormatting>
  <conditionalFormatting sqref="F59">
    <cfRule type="containsBlanks" dxfId="60" priority="101">
      <formula>LEN(TRIM(F59))=0</formula>
    </cfRule>
  </conditionalFormatting>
  <conditionalFormatting sqref="G39">
    <cfRule type="containsBlanks" dxfId="59" priority="7">
      <formula>LEN(TRIM(G39))=0</formula>
    </cfRule>
  </conditionalFormatting>
  <conditionalFormatting sqref="G50">
    <cfRule type="containsBlanks" dxfId="58" priority="110">
      <formula>LEN(TRIM(G50))=0</formula>
    </cfRule>
  </conditionalFormatting>
  <conditionalFormatting sqref="G55">
    <cfRule type="expression" dxfId="57" priority="94">
      <formula>AND(OR($C$55="",$I$55=""),$G$55="")</formula>
    </cfRule>
  </conditionalFormatting>
  <conditionalFormatting sqref="G67">
    <cfRule type="containsBlanks" dxfId="56" priority="121">
      <formula>LEN(TRIM(G67))=0</formula>
    </cfRule>
    <cfRule type="expression" dxfId="55" priority="16">
      <formula>NOT(ISBLANK(G67))</formula>
    </cfRule>
  </conditionalFormatting>
  <conditionalFormatting sqref="G71:I73 G75:I77 G78 G79:I79">
    <cfRule type="expression" dxfId="54" priority="15">
      <formula>IFBLANK(G71)</formula>
    </cfRule>
  </conditionalFormatting>
  <conditionalFormatting sqref="H59">
    <cfRule type="containsBlanks" dxfId="53" priority="100">
      <formula>LEN(TRIM(H59))=0</formula>
    </cfRule>
  </conditionalFormatting>
  <conditionalFormatting sqref="I46">
    <cfRule type="containsBlanks" dxfId="52" priority="115">
      <formula>LEN(TRIM(I46))=0</formula>
    </cfRule>
  </conditionalFormatting>
  <conditionalFormatting sqref="I41:L41 D46 F46 I46 K46 C48:G48 L48 B50:C50 E50 L50 C55:E55 G55 I55:L55 C57:I57 K57:L57 B59:D59 F59 H59 K59 B61:C61 E61:H61 K61 B63:C63 J63">
    <cfRule type="containsBlanks" dxfId="51" priority="25">
      <formula>LEN(TRIM(B41))=0</formula>
    </cfRule>
  </conditionalFormatting>
  <conditionalFormatting sqref="I41:L41">
    <cfRule type="containsBlanks" dxfId="50" priority="119">
      <formula>LEN(TRIM(I41))=0</formula>
    </cfRule>
  </conditionalFormatting>
  <conditionalFormatting sqref="I55:L55">
    <cfRule type="containsBlanks" dxfId="49" priority="118">
      <formula>LEN(TRIM(I55))=0</formula>
    </cfRule>
  </conditionalFormatting>
  <conditionalFormatting sqref="J63">
    <cfRule type="containsBlanks" dxfId="48" priority="97">
      <formula>LEN(TRIM(J63))=0</formula>
    </cfRule>
  </conditionalFormatting>
  <conditionalFormatting sqref="K46">
    <cfRule type="containsBlanks" dxfId="47" priority="114">
      <formula>LEN(TRIM(K46))=0</formula>
    </cfRule>
  </conditionalFormatting>
  <conditionalFormatting sqref="K59">
    <cfRule type="containsBlanks" dxfId="46" priority="104">
      <formula>LEN(TRIM(K59))=0</formula>
    </cfRule>
  </conditionalFormatting>
  <conditionalFormatting sqref="K61">
    <cfRule type="containsBlanks" dxfId="45" priority="105">
      <formula>LEN(TRIM(K61))=0</formula>
    </cfRule>
  </conditionalFormatting>
  <conditionalFormatting sqref="K69">
    <cfRule type="expression" dxfId="44" priority="22">
      <formula>ISBLANK(K69)</formula>
    </cfRule>
    <cfRule type="expression" dxfId="43" priority="21" stopIfTrue="1">
      <formula>NOT(ISBLANK(K69))</formula>
    </cfRule>
  </conditionalFormatting>
  <conditionalFormatting sqref="K57:L57">
    <cfRule type="expression" dxfId="42" priority="96">
      <formula>$C$57=""</formula>
    </cfRule>
  </conditionalFormatting>
  <conditionalFormatting sqref="K68:L68">
    <cfRule type="expression" dxfId="41" priority="14">
      <formula>NOT(ISBLANK(K68))</formula>
    </cfRule>
    <cfRule type="expression" dxfId="40" priority="13">
      <formula>ISBLANK(K68)</formula>
    </cfRule>
  </conditionalFormatting>
  <conditionalFormatting sqref="L48">
    <cfRule type="containsBlanks" dxfId="39" priority="112">
      <formula>LEN(TRIM(L48))=0</formula>
    </cfRule>
  </conditionalFormatting>
  <conditionalFormatting sqref="L50">
    <cfRule type="containsBlanks" dxfId="38" priority="111">
      <formula>LEN(TRIM(L50))=0</formula>
    </cfRule>
  </conditionalFormatting>
  <conditionalFormatting sqref="L63">
    <cfRule type="expression" dxfId="37" priority="92">
      <formula>$J$63=""</formula>
    </cfRule>
  </conditionalFormatting>
  <conditionalFormatting sqref="L67">
    <cfRule type="expression" dxfId="36" priority="23">
      <formula>$G67="yes"</formula>
    </cfRule>
    <cfRule type="expression" dxfId="35" priority="20">
      <formula>ISBLANK(L67)</formula>
    </cfRule>
    <cfRule type="expression" dxfId="34" priority="17">
      <formula>NOT(ISBLANK(L67))</formula>
    </cfRule>
  </conditionalFormatting>
  <dataValidations count="9">
    <dataValidation type="textLength" allowBlank="1" showInputMessage="1" showErrorMessage="1" sqref="L63" xr:uid="{00000000-0002-0000-0100-000000000000}">
      <formula1>0</formula1>
      <formula2>8</formula2>
    </dataValidation>
    <dataValidation type="list" errorStyle="warning" showErrorMessage="1" sqref="K61 G67" xr:uid="{00000000-0002-0000-0100-000001000000}">
      <formula1>YesNo</formula1>
    </dataValidation>
    <dataValidation type="list" errorStyle="warning" showErrorMessage="1" sqref="J63" xr:uid="{00000000-0002-0000-0100-000002000000}">
      <formula1>Woohoo</formula1>
    </dataValidation>
    <dataValidation type="date" errorStyle="warning" operator="greaterThan" showErrorMessage="1" errorTitle="Invalid Date" error="Please ensure to input the correct year. If you are applying for a conference occuring between July 1st - December 31st, input 2019. If you are applying for a conference occuring between January 1st - June 30th, input 2020." sqref="K46 D46 F46 I46 L67" xr:uid="{00000000-0002-0000-0100-000003000000}">
      <formula1>43646</formula1>
    </dataValidation>
    <dataValidation type="date" errorStyle="warning" operator="lessThan" showErrorMessage="1" errorTitle="Invalid Date" error="Please ensure you are entering your correct birthdate. Do not enter 2016 as the year. " sqref="K59" xr:uid="{00000000-0002-0000-0100-000004000000}">
      <formula1>42370</formula1>
    </dataValidation>
    <dataValidation type="textLength" errorStyle="warning" allowBlank="1" showErrorMessage="1" errorTitle="Invalid Number" error="Please ensure you are entering the correct number. You have either entered too few or too many digits." sqref="B61:C61" xr:uid="{00000000-0002-0000-0100-000005000000}">
      <formula1>10</formula1>
      <formula2>10</formula2>
    </dataValidation>
    <dataValidation type="textLength" allowBlank="1" showErrorMessage="1" errorTitle="Invalid U#" error="Please ensure you have input the correct U#. You either entered too few or too many digits." sqref="B63:C63" xr:uid="{00000000-0002-0000-0100-000006000000}">
      <formula1>8</formula1>
      <formula2>8</formula2>
    </dataValidation>
    <dataValidation type="list" allowBlank="1" showInputMessage="1" showErrorMessage="1" sqref="E79:F79 K79:L79 J71:J79 K71:L77 D71:D79 E71:F77 K68:L69" xr:uid="{B7E475F5-5847-4039-B99A-4AF15975E8C8}">
      <formula1>"Yes, No"</formula1>
    </dataValidation>
    <dataValidation type="list" allowBlank="1" showInputMessage="1" showErrorMessage="1" sqref="G39" xr:uid="{EA888301-4A39-4AD5-BAC0-EB230E28704F}">
      <formula1>"YES, NO"</formula1>
    </dataValidation>
  </dataValidations>
  <printOptions horizontalCentered="1"/>
  <pageMargins left="0.25" right="0.25" top="0.25" bottom="0.25" header="0" footer="0"/>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pageSetUpPr fitToPage="1"/>
  </sheetPr>
  <dimension ref="A1:R110"/>
  <sheetViews>
    <sheetView zoomScaleNormal="100" workbookViewId="0">
      <selection activeCell="A31" sqref="A31:E31"/>
    </sheetView>
  </sheetViews>
  <sheetFormatPr defaultColWidth="9.140625" defaultRowHeight="12.75"/>
  <cols>
    <col min="1" max="11" width="11" style="3" customWidth="1"/>
    <col min="12" max="12" width="26.85546875" style="3" customWidth="1"/>
    <col min="13" max="14" width="9.140625" style="3" hidden="1" customWidth="1"/>
    <col min="15" max="16384" width="9.140625" style="3"/>
  </cols>
  <sheetData>
    <row r="1" spans="1:14" ht="24.95" customHeight="1">
      <c r="A1" s="203" t="s">
        <v>249</v>
      </c>
      <c r="B1" s="204"/>
      <c r="C1" s="204"/>
      <c r="D1" s="204"/>
      <c r="E1" s="204"/>
      <c r="F1" s="204"/>
      <c r="G1" s="204"/>
      <c r="H1" s="204"/>
      <c r="I1" s="204"/>
      <c r="J1" s="204"/>
      <c r="K1" s="204"/>
      <c r="L1" s="204"/>
      <c r="M1" s="204"/>
      <c r="N1" s="205"/>
    </row>
    <row r="2" spans="1:14" ht="15" customHeight="1">
      <c r="A2" s="174"/>
      <c r="B2" s="421" t="s">
        <v>54</v>
      </c>
      <c r="C2" s="421"/>
      <c r="D2" s="421"/>
      <c r="E2" s="421"/>
      <c r="F2" s="421"/>
      <c r="G2" s="421"/>
      <c r="H2" s="421"/>
      <c r="I2" s="421"/>
      <c r="J2" s="421"/>
      <c r="K2" s="421"/>
      <c r="L2" s="175"/>
    </row>
    <row r="3" spans="1:14" ht="15" customHeight="1">
      <c r="A3" s="180"/>
      <c r="B3" s="236" t="s">
        <v>56</v>
      </c>
      <c r="C3" s="236"/>
      <c r="D3" s="236"/>
      <c r="E3" s="236"/>
      <c r="F3" s="236"/>
      <c r="G3" s="236"/>
      <c r="H3" s="236"/>
      <c r="I3" s="236"/>
      <c r="J3" s="236"/>
      <c r="K3" s="236"/>
      <c r="L3" s="179"/>
    </row>
    <row r="4" spans="1:14" ht="15" customHeight="1">
      <c r="A4" s="422" t="s">
        <v>57</v>
      </c>
      <c r="B4" s="423"/>
      <c r="C4" s="423"/>
      <c r="D4" s="423"/>
      <c r="E4" s="423"/>
      <c r="F4" s="423"/>
      <c r="G4" s="423"/>
      <c r="H4" s="423"/>
      <c r="I4" s="423"/>
      <c r="J4" s="423"/>
      <c r="K4" s="423"/>
      <c r="L4" s="424"/>
    </row>
    <row r="5" spans="1:14" customFormat="1" ht="20.100000000000001" customHeight="1">
      <c r="A5" s="92" t="s">
        <v>16</v>
      </c>
      <c r="B5" s="92"/>
      <c r="C5" s="310"/>
      <c r="D5" s="310"/>
      <c r="E5" s="310"/>
      <c r="F5" s="310"/>
      <c r="G5" s="310"/>
      <c r="H5" s="310"/>
      <c r="I5" s="310"/>
      <c r="J5" s="310"/>
      <c r="K5" s="310"/>
      <c r="L5" s="405"/>
    </row>
    <row r="6" spans="1:14" customFormat="1" ht="20.100000000000001" customHeight="1">
      <c r="A6" s="37" t="s">
        <v>17</v>
      </c>
      <c r="B6" s="4"/>
      <c r="C6" s="310"/>
      <c r="D6" s="310"/>
      <c r="E6" s="310"/>
      <c r="F6" s="310"/>
      <c r="G6" s="310"/>
      <c r="H6" s="310"/>
      <c r="I6" s="310"/>
      <c r="J6" s="310"/>
      <c r="K6" s="310"/>
      <c r="L6" s="405"/>
    </row>
    <row r="7" spans="1:14" customFormat="1" ht="5.0999999999999996" customHeight="1">
      <c r="A7" s="37"/>
      <c r="B7" s="12"/>
      <c r="C7" s="12"/>
      <c r="D7" s="12"/>
      <c r="E7" s="12"/>
      <c r="F7" s="12"/>
      <c r="G7" s="12"/>
      <c r="H7" s="12"/>
      <c r="I7" s="12"/>
      <c r="J7" s="12"/>
      <c r="K7" s="12"/>
      <c r="L7" s="38"/>
    </row>
    <row r="8" spans="1:14" ht="20.100000000000001" customHeight="1">
      <c r="A8" s="37" t="s">
        <v>24</v>
      </c>
      <c r="B8" s="12"/>
      <c r="C8" s="310"/>
      <c r="D8" s="310"/>
      <c r="E8" s="310"/>
      <c r="F8" s="310"/>
      <c r="G8" s="310"/>
      <c r="H8" s="9"/>
      <c r="I8" s="144" t="s">
        <v>20</v>
      </c>
      <c r="J8" s="32" t="str">
        <f>IF('Travel Grant Application'!D46&lt;&gt;"",'Travel Grant Application'!D46,"")</f>
        <v/>
      </c>
      <c r="K8" s="148" t="s">
        <v>21</v>
      </c>
      <c r="L8" s="143" t="str">
        <f>IF('Travel Grant Application'!F46&lt;&gt;"",'Travel Grant Application'!F46,"")</f>
        <v/>
      </c>
    </row>
    <row r="9" spans="1:14" ht="5.0999999999999996" customHeight="1">
      <c r="A9" s="37"/>
      <c r="B9" s="4"/>
      <c r="C9" s="12"/>
      <c r="D9" s="12"/>
      <c r="E9" s="12"/>
      <c r="F9" s="12"/>
      <c r="G9" s="12"/>
      <c r="H9" s="12"/>
      <c r="I9" s="12"/>
      <c r="J9" s="148"/>
      <c r="K9" s="12"/>
      <c r="L9" s="94"/>
    </row>
    <row r="10" spans="1:14" ht="20.100000000000001" customHeight="1">
      <c r="A10" s="145" t="s">
        <v>25</v>
      </c>
      <c r="B10" s="310"/>
      <c r="C10" s="310"/>
      <c r="D10" s="144" t="s">
        <v>26</v>
      </c>
      <c r="E10" s="152"/>
      <c r="F10" s="144" t="s">
        <v>27</v>
      </c>
      <c r="G10" s="33"/>
      <c r="I10" s="144" t="s">
        <v>22</v>
      </c>
      <c r="J10" s="32" t="str">
        <f>IF('Travel Grant Application'!I46&lt;&gt;"",'Travel Grant Application'!I46,"")</f>
        <v/>
      </c>
      <c r="K10" s="148" t="s">
        <v>23</v>
      </c>
      <c r="L10" s="143" t="str">
        <f>IF('Travel Grant Application'!K46&lt;&gt;"",'Travel Grant Application'!K46,"")</f>
        <v/>
      </c>
    </row>
    <row r="11" spans="1:14" ht="15" customHeight="1">
      <c r="A11" s="37"/>
      <c r="B11" s="12"/>
      <c r="C11" s="12"/>
      <c r="D11" s="12"/>
      <c r="E11" s="12"/>
      <c r="F11" s="12"/>
      <c r="G11" s="12"/>
      <c r="H11" s="12"/>
      <c r="I11" s="12"/>
      <c r="J11" s="12"/>
      <c r="K11" s="12"/>
      <c r="L11" s="38"/>
    </row>
    <row r="12" spans="1:14" ht="15" customHeight="1">
      <c r="A12" s="37"/>
      <c r="B12" s="12"/>
      <c r="C12" s="12"/>
      <c r="D12" s="12"/>
      <c r="E12" s="12"/>
      <c r="F12" s="12"/>
      <c r="G12" s="12"/>
      <c r="H12" s="12"/>
      <c r="I12" s="12"/>
      <c r="J12" s="12"/>
      <c r="K12" s="12"/>
      <c r="L12" s="38"/>
    </row>
    <row r="13" spans="1:14" ht="20.100000000000001" customHeight="1">
      <c r="A13" s="37" t="s">
        <v>58</v>
      </c>
      <c r="B13" s="12"/>
      <c r="C13" s="310"/>
      <c r="D13" s="310"/>
      <c r="E13" s="310"/>
      <c r="F13" s="310"/>
      <c r="G13" s="148" t="s">
        <v>59</v>
      </c>
      <c r="H13" s="310" t="str">
        <f>IF('Travel Grant Application'!C38&lt;&gt;"",'Travel Grant Application'!C38,"")</f>
        <v/>
      </c>
      <c r="I13" s="310"/>
      <c r="J13" s="310"/>
      <c r="K13" s="310"/>
      <c r="L13" s="405"/>
    </row>
    <row r="14" spans="1:14" ht="15" customHeight="1">
      <c r="A14" s="37"/>
      <c r="B14" s="12"/>
      <c r="C14" s="419" t="s">
        <v>60</v>
      </c>
      <c r="D14" s="419"/>
      <c r="E14" s="419"/>
      <c r="F14" s="419"/>
      <c r="G14" s="12"/>
      <c r="H14" s="419" t="s">
        <v>61</v>
      </c>
      <c r="I14" s="419"/>
      <c r="J14" s="419"/>
      <c r="K14" s="419"/>
      <c r="L14" s="420"/>
    </row>
    <row r="15" spans="1:14" ht="20.100000000000001" customHeight="1">
      <c r="A15" s="431" t="s">
        <v>62</v>
      </c>
      <c r="B15" s="432"/>
      <c r="C15" s="432"/>
      <c r="D15" s="432"/>
      <c r="E15" s="432"/>
      <c r="F15" s="432"/>
      <c r="G15" s="432"/>
      <c r="H15" s="432"/>
      <c r="I15" s="432"/>
      <c r="J15" s="432"/>
      <c r="K15" s="432"/>
      <c r="L15" s="433"/>
    </row>
    <row r="16" spans="1:14" ht="18" customHeight="1">
      <c r="A16" s="434" t="s">
        <v>272</v>
      </c>
      <c r="B16" s="434"/>
      <c r="C16" s="434"/>
      <c r="D16" s="434"/>
      <c r="E16" s="434"/>
      <c r="F16" s="434"/>
      <c r="G16" s="434"/>
      <c r="H16" s="434"/>
      <c r="I16" s="434"/>
      <c r="J16" s="434"/>
      <c r="K16" s="434"/>
      <c r="L16" s="434"/>
    </row>
    <row r="17" spans="1:18" ht="20.100000000000001" customHeight="1">
      <c r="A17" s="407" t="s">
        <v>240</v>
      </c>
      <c r="B17" s="407"/>
      <c r="C17" s="407"/>
      <c r="D17" s="407"/>
      <c r="E17" s="407"/>
      <c r="F17" s="407"/>
      <c r="G17" s="407"/>
      <c r="H17" s="407"/>
      <c r="I17" s="407"/>
      <c r="J17" s="407"/>
      <c r="K17" s="407"/>
      <c r="L17" s="407"/>
    </row>
    <row r="18" spans="1:18" ht="20.100000000000001" customHeight="1">
      <c r="A18" s="407" t="s">
        <v>273</v>
      </c>
      <c r="B18" s="407"/>
      <c r="C18" s="407"/>
      <c r="D18" s="407"/>
      <c r="E18" s="407"/>
      <c r="F18" s="407"/>
      <c r="G18" s="407"/>
      <c r="H18" s="407"/>
      <c r="I18" s="407"/>
      <c r="J18" s="407"/>
      <c r="K18" s="407"/>
      <c r="L18" s="407"/>
      <c r="R18" s="161"/>
    </row>
    <row r="19" spans="1:18" ht="20.100000000000001" customHeight="1">
      <c r="A19" s="407" t="s">
        <v>241</v>
      </c>
      <c r="B19" s="407"/>
      <c r="C19" s="407"/>
      <c r="D19" s="407"/>
      <c r="E19" s="407"/>
      <c r="F19" s="407"/>
      <c r="G19" s="407"/>
      <c r="H19" s="407"/>
      <c r="I19" s="407"/>
      <c r="J19" s="407"/>
      <c r="K19" s="407"/>
      <c r="L19" s="407"/>
    </row>
    <row r="20" spans="1:18" ht="35.1" customHeight="1">
      <c r="A20" s="425" t="s">
        <v>269</v>
      </c>
      <c r="B20" s="426"/>
      <c r="C20" s="426"/>
      <c r="D20" s="426"/>
      <c r="E20" s="426"/>
      <c r="F20" s="426"/>
      <c r="G20" s="426"/>
      <c r="H20" s="426"/>
      <c r="I20" s="426"/>
      <c r="J20" s="426"/>
      <c r="K20" s="426"/>
      <c r="L20" s="426"/>
    </row>
    <row r="21" spans="1:18" s="14" customFormat="1" ht="35.1" customHeight="1">
      <c r="A21" s="426" t="s">
        <v>267</v>
      </c>
      <c r="B21" s="426"/>
      <c r="C21" s="426"/>
      <c r="D21" s="426"/>
      <c r="E21" s="426"/>
      <c r="F21" s="426"/>
      <c r="G21" s="426"/>
      <c r="H21" s="426"/>
      <c r="I21" s="426"/>
      <c r="J21" s="426"/>
      <c r="K21" s="426"/>
      <c r="L21" s="426"/>
    </row>
    <row r="22" spans="1:18" s="14" customFormat="1" ht="35.1" customHeight="1">
      <c r="A22" s="426" t="s">
        <v>268</v>
      </c>
      <c r="B22" s="426"/>
      <c r="C22" s="426"/>
      <c r="D22" s="426"/>
      <c r="E22" s="426"/>
      <c r="F22" s="426"/>
      <c r="G22" s="426"/>
      <c r="H22" s="426"/>
      <c r="I22" s="426"/>
      <c r="J22" s="426"/>
      <c r="K22" s="426"/>
      <c r="L22" s="426"/>
    </row>
    <row r="23" spans="1:18" ht="20.100000000000001" customHeight="1">
      <c r="A23" s="427" t="s">
        <v>242</v>
      </c>
      <c r="B23" s="427"/>
      <c r="C23" s="427"/>
      <c r="D23" s="427"/>
      <c r="E23" s="427"/>
      <c r="F23" s="427"/>
      <c r="G23" s="427"/>
      <c r="H23" s="427"/>
      <c r="I23" s="427"/>
      <c r="J23" s="427"/>
      <c r="K23" s="427"/>
      <c r="L23" s="427"/>
    </row>
    <row r="24" spans="1:18" ht="35.1" customHeight="1">
      <c r="A24" s="428" t="s">
        <v>243</v>
      </c>
      <c r="B24" s="429"/>
      <c r="C24" s="429"/>
      <c r="D24" s="429"/>
      <c r="E24" s="429"/>
      <c r="F24" s="429"/>
      <c r="G24" s="429"/>
      <c r="H24" s="429"/>
      <c r="I24" s="429"/>
      <c r="J24" s="429"/>
      <c r="K24" s="429"/>
      <c r="L24" s="430"/>
    </row>
    <row r="25" spans="1:18" ht="5.0999999999999996" hidden="1" customHeight="1">
      <c r="A25" s="37"/>
      <c r="B25" s="12"/>
      <c r="C25" s="12"/>
      <c r="D25" s="12"/>
      <c r="E25" s="12"/>
      <c r="F25" s="12"/>
      <c r="G25" s="12"/>
      <c r="H25" s="12"/>
      <c r="I25" s="12"/>
      <c r="J25" s="12"/>
      <c r="K25" s="12"/>
      <c r="L25" s="38"/>
    </row>
    <row r="26" spans="1:18" ht="15" customHeight="1">
      <c r="A26" s="422" t="s">
        <v>63</v>
      </c>
      <c r="B26" s="423"/>
      <c r="C26" s="423"/>
      <c r="D26" s="423"/>
      <c r="E26" s="423"/>
      <c r="F26" s="423"/>
      <c r="G26" s="423"/>
      <c r="H26" s="423"/>
      <c r="I26" s="423"/>
      <c r="J26" s="423"/>
      <c r="K26" s="423"/>
      <c r="L26" s="424"/>
    </row>
    <row r="27" spans="1:18" ht="27.75" customHeight="1">
      <c r="A27" s="437" t="s">
        <v>257</v>
      </c>
      <c r="B27" s="438"/>
      <c r="C27" s="438"/>
      <c r="D27" s="438"/>
      <c r="E27" s="438"/>
      <c r="F27" s="438"/>
      <c r="G27" s="438"/>
      <c r="H27" s="438"/>
      <c r="I27" s="438"/>
      <c r="J27" s="438"/>
      <c r="K27" s="438"/>
      <c r="L27" s="439"/>
    </row>
    <row r="28" spans="1:18" ht="34.5" customHeight="1">
      <c r="A28" s="442" t="s">
        <v>221</v>
      </c>
      <c r="B28" s="443"/>
      <c r="C28" s="443"/>
      <c r="D28" s="443"/>
      <c r="E28" s="443"/>
      <c r="F28" s="443"/>
      <c r="G28" s="443"/>
      <c r="H28" s="443"/>
      <c r="I28" s="443"/>
      <c r="J28" s="443"/>
      <c r="K28" s="443"/>
      <c r="L28" s="444"/>
    </row>
    <row r="29" spans="1:18" ht="35.25" customHeight="1">
      <c r="A29" s="437" t="s">
        <v>234</v>
      </c>
      <c r="B29" s="440"/>
      <c r="C29" s="440"/>
      <c r="D29" s="440"/>
      <c r="E29" s="440"/>
      <c r="F29" s="440"/>
      <c r="G29" s="440"/>
      <c r="H29" s="440"/>
      <c r="I29" s="440"/>
      <c r="J29" s="440"/>
      <c r="K29" s="440"/>
      <c r="L29" s="441"/>
    </row>
    <row r="30" spans="1:18" ht="15" customHeight="1">
      <c r="A30" s="37"/>
      <c r="B30" s="12"/>
      <c r="C30" s="12"/>
      <c r="D30" s="12"/>
      <c r="E30" s="12"/>
      <c r="F30" s="12"/>
      <c r="G30" s="12"/>
      <c r="H30" s="12"/>
      <c r="I30" s="12"/>
      <c r="J30" s="12"/>
      <c r="K30" s="12"/>
      <c r="L30" s="38"/>
    </row>
    <row r="31" spans="1:18" ht="20.100000000000001" customHeight="1">
      <c r="A31" s="445" t="str">
        <f>CONCATENATE('Travel Grant Application'!C55," ",'Travel Grant Application'!G55," ",'Travel Grant Application'!I55)</f>
        <v xml:space="preserve">  </v>
      </c>
      <c r="B31" s="310"/>
      <c r="C31" s="310"/>
      <c r="D31" s="310"/>
      <c r="E31" s="310"/>
      <c r="F31" s="15"/>
      <c r="G31" s="15"/>
      <c r="H31" s="310"/>
      <c r="I31" s="310"/>
      <c r="J31" s="310"/>
      <c r="K31" s="310"/>
      <c r="L31" s="405"/>
    </row>
    <row r="32" spans="1:18" ht="15" customHeight="1">
      <c r="A32" s="37" t="s">
        <v>218</v>
      </c>
      <c r="B32" s="12"/>
      <c r="C32" s="12"/>
      <c r="D32" s="12"/>
      <c r="E32" s="12"/>
      <c r="F32" s="12"/>
      <c r="G32" s="12"/>
      <c r="H32" s="12" t="s">
        <v>215</v>
      </c>
      <c r="I32" s="12"/>
      <c r="J32" s="12"/>
      <c r="K32" s="12"/>
      <c r="L32" s="38"/>
    </row>
    <row r="33" spans="1:12" ht="9.9499999999999993" customHeight="1">
      <c r="A33" s="37"/>
      <c r="B33" s="12"/>
      <c r="C33" s="12"/>
      <c r="D33" s="12"/>
      <c r="E33" s="12"/>
      <c r="F33" s="12"/>
      <c r="G33" s="12"/>
      <c r="H33" s="12"/>
      <c r="I33" s="12"/>
      <c r="J33" s="12"/>
      <c r="K33" s="12"/>
      <c r="L33" s="38"/>
    </row>
    <row r="34" spans="1:12" ht="20.100000000000001" customHeight="1">
      <c r="A34" s="446" t="str">
        <f>IF('Travel Grant Application'!B61&lt;&gt;"",'Travel Grant Application'!B61,"")</f>
        <v/>
      </c>
      <c r="B34" s="447"/>
      <c r="C34" s="447"/>
      <c r="D34" s="447"/>
      <c r="E34" s="447"/>
      <c r="F34" s="12"/>
      <c r="G34" s="12"/>
      <c r="H34" s="310"/>
      <c r="I34" s="310"/>
      <c r="J34" s="310"/>
      <c r="K34" s="310"/>
      <c r="L34" s="405"/>
    </row>
    <row r="35" spans="1:12" ht="15" customHeight="1">
      <c r="A35" s="37" t="s">
        <v>219</v>
      </c>
      <c r="B35" s="12"/>
      <c r="C35" s="12"/>
      <c r="D35" s="12"/>
      <c r="E35" s="12"/>
      <c r="F35" s="12"/>
      <c r="G35" s="12"/>
      <c r="H35" s="12" t="s">
        <v>216</v>
      </c>
      <c r="I35" s="12"/>
      <c r="J35" s="12"/>
      <c r="K35" s="12"/>
      <c r="L35" s="38"/>
    </row>
    <row r="36" spans="1:12" ht="9.9499999999999993" customHeight="1">
      <c r="A36" s="37"/>
      <c r="B36" s="12"/>
      <c r="C36" s="12"/>
      <c r="D36" s="12"/>
      <c r="E36" s="12"/>
      <c r="F36" s="12"/>
      <c r="G36" s="12"/>
      <c r="H36" s="12"/>
      <c r="I36" s="12"/>
      <c r="J36" s="12"/>
      <c r="K36" s="12"/>
      <c r="L36" s="38"/>
    </row>
    <row r="37" spans="1:12" ht="20.100000000000001" customHeight="1">
      <c r="A37" s="435" t="str">
        <f>IF('Travel Grant Application'!E61&lt;&gt;"",'Travel Grant Application'!E61,"")</f>
        <v/>
      </c>
      <c r="B37" s="436"/>
      <c r="C37" s="436"/>
      <c r="D37" s="436"/>
      <c r="E37" s="436"/>
      <c r="F37" s="12"/>
      <c r="G37" s="12"/>
      <c r="H37" s="310"/>
      <c r="I37" s="310"/>
      <c r="J37" s="310"/>
      <c r="K37" s="310"/>
      <c r="L37" s="405"/>
    </row>
    <row r="38" spans="1:12" ht="15" customHeight="1">
      <c r="A38" s="37" t="s">
        <v>220</v>
      </c>
      <c r="B38" s="12"/>
      <c r="C38" s="12"/>
      <c r="D38" s="12"/>
      <c r="E38" s="12"/>
      <c r="F38" s="12"/>
      <c r="G38" s="12"/>
      <c r="H38" s="12" t="s">
        <v>217</v>
      </c>
      <c r="I38" s="12"/>
      <c r="J38" s="12"/>
      <c r="K38" s="12"/>
      <c r="L38" s="38"/>
    </row>
    <row r="39" spans="1:12" ht="5.0999999999999996" customHeight="1">
      <c r="A39" s="37"/>
      <c r="B39" s="12"/>
      <c r="C39" s="12"/>
      <c r="D39" s="12"/>
      <c r="E39" s="12"/>
      <c r="F39" s="12"/>
      <c r="G39" s="12"/>
      <c r="H39" s="12"/>
      <c r="I39" s="12"/>
      <c r="J39" s="12"/>
      <c r="K39" s="12"/>
      <c r="L39" s="38"/>
    </row>
    <row r="40" spans="1:12" ht="35.1" customHeight="1">
      <c r="A40" s="450"/>
      <c r="B40" s="451"/>
      <c r="C40" s="451"/>
      <c r="D40" s="451"/>
      <c r="E40" s="451"/>
      <c r="F40" s="12"/>
      <c r="G40" s="12"/>
      <c r="H40" s="451"/>
      <c r="I40" s="451"/>
      <c r="J40" s="451"/>
      <c r="K40" s="451"/>
      <c r="L40" s="452"/>
    </row>
    <row r="41" spans="1:12" ht="15" customHeight="1">
      <c r="A41" s="37" t="s">
        <v>259</v>
      </c>
      <c r="B41" s="12"/>
      <c r="C41" s="12"/>
      <c r="D41" s="12"/>
      <c r="E41" s="12"/>
      <c r="F41" s="12"/>
      <c r="G41" s="12"/>
      <c r="H41" s="12" t="s">
        <v>258</v>
      </c>
      <c r="I41" s="12"/>
      <c r="J41" s="12"/>
      <c r="K41" s="12"/>
      <c r="L41" s="38"/>
    </row>
    <row r="42" spans="1:12" ht="20.100000000000001" customHeight="1">
      <c r="A42" s="37"/>
      <c r="B42" s="12"/>
      <c r="C42" s="12"/>
      <c r="D42" s="12"/>
      <c r="E42" s="12"/>
      <c r="F42" s="12"/>
      <c r="G42" s="12"/>
      <c r="H42" s="12"/>
      <c r="I42" s="12"/>
      <c r="J42" s="12"/>
      <c r="K42" s="12"/>
      <c r="L42" s="38"/>
    </row>
    <row r="43" spans="1:12" ht="20.100000000000001" customHeight="1">
      <c r="A43" s="453"/>
      <c r="B43" s="310"/>
      <c r="C43" s="310"/>
      <c r="D43" s="310"/>
      <c r="E43" s="310"/>
      <c r="F43" s="12"/>
      <c r="G43" s="12"/>
      <c r="H43" s="454"/>
      <c r="I43" s="310"/>
      <c r="J43" s="310"/>
      <c r="K43" s="310"/>
      <c r="L43" s="405"/>
    </row>
    <row r="44" spans="1:12" ht="15" customHeight="1">
      <c r="A44" s="37" t="s">
        <v>64</v>
      </c>
      <c r="B44" s="12"/>
      <c r="C44" s="12"/>
      <c r="D44" s="12"/>
      <c r="E44" s="12"/>
      <c r="F44" s="12"/>
      <c r="G44" s="12"/>
      <c r="H44" s="12" t="s">
        <v>64</v>
      </c>
      <c r="I44" s="12"/>
      <c r="J44" s="12"/>
      <c r="K44" s="12"/>
      <c r="L44" s="38"/>
    </row>
    <row r="45" spans="1:12" ht="15" customHeight="1">
      <c r="A45" s="7"/>
      <c r="B45" s="9"/>
      <c r="C45" s="9"/>
      <c r="D45" s="9"/>
      <c r="E45" s="9"/>
      <c r="F45" s="12"/>
      <c r="G45" s="12"/>
      <c r="H45" s="12"/>
      <c r="I45" s="12"/>
      <c r="J45" s="12"/>
      <c r="K45" s="12"/>
      <c r="L45" s="38"/>
    </row>
    <row r="46" spans="1:12" ht="15" customHeight="1">
      <c r="A46" s="461" t="s">
        <v>65</v>
      </c>
      <c r="B46" s="462"/>
      <c r="C46" s="462"/>
      <c r="D46" s="462"/>
      <c r="E46" s="462"/>
      <c r="F46" s="462"/>
      <c r="G46" s="463"/>
      <c r="H46" s="138" t="s">
        <v>66</v>
      </c>
      <c r="I46" s="139"/>
      <c r="J46" s="139"/>
      <c r="K46" s="139"/>
      <c r="L46" s="140"/>
    </row>
    <row r="47" spans="1:12" ht="15" customHeight="1">
      <c r="A47" s="55"/>
      <c r="B47" s="50"/>
      <c r="C47" s="13"/>
      <c r="D47" s="13"/>
      <c r="E47" s="13"/>
      <c r="F47" s="50"/>
      <c r="G47" s="50"/>
      <c r="H47" s="59"/>
      <c r="I47" s="49"/>
      <c r="J47" s="18"/>
      <c r="K47" s="18"/>
      <c r="L47" s="97"/>
    </row>
    <row r="48" spans="1:12" ht="15" customHeight="1">
      <c r="A48" s="98" t="s">
        <v>67</v>
      </c>
      <c r="B48" s="50"/>
      <c r="C48" s="455"/>
      <c r="D48" s="455"/>
      <c r="E48" s="455"/>
      <c r="F48" s="50"/>
      <c r="G48" s="50"/>
      <c r="H48" s="55" t="s">
        <v>68</v>
      </c>
      <c r="I48" s="50"/>
      <c r="J48" s="455"/>
      <c r="K48" s="455"/>
      <c r="L48" s="456"/>
    </row>
    <row r="49" spans="1:12" ht="15" customHeight="1">
      <c r="A49" s="99"/>
      <c r="B49" s="54"/>
      <c r="C49" s="54"/>
      <c r="D49" s="54"/>
      <c r="E49" s="54"/>
      <c r="F49" s="54"/>
      <c r="G49" s="54"/>
      <c r="H49" s="59"/>
      <c r="I49" s="60"/>
      <c r="J49" s="60"/>
      <c r="K49" s="60"/>
      <c r="L49" s="100"/>
    </row>
    <row r="50" spans="1:12" ht="15" customHeight="1">
      <c r="A50" s="101"/>
      <c r="B50" s="23"/>
      <c r="C50" s="23"/>
      <c r="D50" s="56"/>
      <c r="E50" s="23"/>
      <c r="F50" s="54"/>
      <c r="G50" s="54"/>
      <c r="H50" s="59"/>
      <c r="I50" s="60"/>
      <c r="J50" s="21"/>
      <c r="K50" s="21"/>
      <c r="L50" s="102"/>
    </row>
    <row r="51" spans="1:12" ht="15" customHeight="1">
      <c r="A51" s="103"/>
      <c r="B51" s="22"/>
      <c r="C51" s="22"/>
      <c r="D51" s="22"/>
      <c r="E51" s="22"/>
      <c r="F51" s="54"/>
      <c r="G51" s="54"/>
      <c r="H51" s="55" t="s">
        <v>69</v>
      </c>
      <c r="I51" s="60"/>
      <c r="J51" s="61"/>
      <c r="K51" s="61"/>
      <c r="L51" s="104"/>
    </row>
    <row r="52" spans="1:12" ht="15" customHeight="1">
      <c r="A52" s="55" t="s">
        <v>251</v>
      </c>
      <c r="B52" s="50"/>
      <c r="C52" s="50"/>
      <c r="D52" s="50"/>
      <c r="E52" s="50"/>
      <c r="F52" s="50"/>
      <c r="G52" s="50"/>
      <c r="H52" s="58"/>
      <c r="I52" s="57"/>
      <c r="J52" s="57"/>
      <c r="K52" s="57"/>
      <c r="L52" s="105"/>
    </row>
    <row r="53" spans="1:12" ht="5.0999999999999996" customHeight="1">
      <c r="A53" s="55"/>
      <c r="B53" s="50"/>
      <c r="C53" s="50"/>
      <c r="D53" s="50"/>
      <c r="E53" s="50"/>
      <c r="F53" s="50"/>
      <c r="G53" s="50"/>
      <c r="H53" s="58"/>
      <c r="I53" s="57"/>
      <c r="J53" s="57"/>
      <c r="K53" s="57"/>
      <c r="L53" s="105"/>
    </row>
    <row r="54" spans="1:12" ht="35.1" customHeight="1">
      <c r="A54" s="464"/>
      <c r="B54" s="465"/>
      <c r="C54" s="465"/>
      <c r="D54" s="465"/>
      <c r="E54" s="465"/>
      <c r="F54" s="50"/>
      <c r="G54" s="50"/>
      <c r="H54" s="457"/>
      <c r="I54" s="458"/>
      <c r="J54" s="458"/>
      <c r="K54" s="458"/>
      <c r="L54" s="459"/>
    </row>
    <row r="55" spans="1:12" ht="15" customHeight="1">
      <c r="A55" s="55" t="s">
        <v>250</v>
      </c>
      <c r="B55" s="50"/>
      <c r="C55" s="50"/>
      <c r="D55" s="50"/>
      <c r="E55" s="50"/>
      <c r="F55" s="50"/>
      <c r="G55" s="50"/>
      <c r="H55" s="55" t="s">
        <v>70</v>
      </c>
      <c r="I55" s="50"/>
      <c r="J55" s="50"/>
      <c r="K55" s="50"/>
      <c r="L55" s="106"/>
    </row>
    <row r="56" spans="1:12" ht="5.0999999999999996" customHeight="1">
      <c r="A56" s="55"/>
      <c r="B56" s="50"/>
      <c r="C56" s="50"/>
      <c r="D56" s="50"/>
      <c r="E56" s="50"/>
      <c r="F56" s="50"/>
      <c r="G56" s="50"/>
      <c r="H56" s="55"/>
      <c r="I56" s="50"/>
      <c r="J56" s="50"/>
      <c r="K56" s="50"/>
      <c r="L56" s="106"/>
    </row>
    <row r="57" spans="1:12" ht="15" customHeight="1">
      <c r="A57" s="448"/>
      <c r="B57" s="449"/>
      <c r="C57" s="449"/>
      <c r="D57" s="449"/>
      <c r="E57" s="449"/>
      <c r="F57" s="50"/>
      <c r="G57" s="50"/>
      <c r="H57" s="448"/>
      <c r="I57" s="449"/>
      <c r="J57" s="449"/>
      <c r="K57" s="449"/>
      <c r="L57" s="460"/>
    </row>
    <row r="58" spans="1:12" ht="15" customHeight="1">
      <c r="A58" s="55" t="s">
        <v>64</v>
      </c>
      <c r="B58" s="50"/>
      <c r="C58" s="50"/>
      <c r="D58" s="50"/>
      <c r="E58" s="50"/>
      <c r="F58" s="50"/>
      <c r="G58" s="50"/>
      <c r="H58" s="55" t="s">
        <v>64</v>
      </c>
      <c r="I58" s="50"/>
      <c r="J58" s="50"/>
      <c r="K58" s="50"/>
      <c r="L58" s="106"/>
    </row>
    <row r="59" spans="1:12" ht="5.0999999999999996" customHeight="1">
      <c r="A59" s="107"/>
      <c r="B59" s="51"/>
      <c r="C59" s="51"/>
      <c r="D59" s="51"/>
      <c r="E59" s="51"/>
      <c r="F59" s="51"/>
      <c r="G59" s="51"/>
      <c r="H59" s="107"/>
      <c r="I59" s="51"/>
      <c r="J59" s="51"/>
      <c r="K59" s="51"/>
      <c r="L59" s="108"/>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c r="B63"/>
      <c r="C63"/>
      <c r="D63"/>
      <c r="E63"/>
      <c r="F63"/>
      <c r="G63"/>
      <c r="H63"/>
      <c r="I63"/>
      <c r="J63"/>
      <c r="K63"/>
      <c r="L63"/>
    </row>
    <row r="64" spans="1:12" ht="15" customHeight="1">
      <c r="A64"/>
      <c r="B64"/>
      <c r="C64"/>
      <c r="D64"/>
      <c r="E64"/>
      <c r="F64"/>
      <c r="G64"/>
      <c r="H64"/>
      <c r="I64"/>
      <c r="J64"/>
      <c r="K64"/>
      <c r="L64"/>
    </row>
    <row r="65" spans="1:12" ht="15" customHeight="1">
      <c r="A65"/>
      <c r="B65"/>
      <c r="C65"/>
      <c r="D65"/>
      <c r="E65"/>
      <c r="F65"/>
      <c r="G65"/>
      <c r="H65"/>
      <c r="I65"/>
      <c r="J65"/>
      <c r="K65"/>
      <c r="L65"/>
    </row>
    <row r="66" spans="1:12" ht="15" customHeight="1">
      <c r="A66"/>
      <c r="B66"/>
      <c r="C66"/>
      <c r="D66"/>
      <c r="E66"/>
      <c r="F66"/>
      <c r="G66"/>
      <c r="H66"/>
      <c r="I66"/>
      <c r="J66"/>
      <c r="K66"/>
      <c r="L66"/>
    </row>
    <row r="67" spans="1:12" ht="15" customHeight="1">
      <c r="A67"/>
      <c r="B67"/>
      <c r="C67"/>
      <c r="D67"/>
      <c r="E67"/>
      <c r="F67"/>
      <c r="G67"/>
      <c r="H67"/>
      <c r="I67"/>
      <c r="J67"/>
      <c r="K67"/>
      <c r="L67"/>
    </row>
    <row r="68" spans="1:12" ht="15" customHeight="1">
      <c r="A68"/>
      <c r="B68"/>
      <c r="C68"/>
      <c r="D68"/>
      <c r="E68"/>
      <c r="F68"/>
      <c r="G68"/>
      <c r="H68"/>
      <c r="I68"/>
      <c r="J68"/>
      <c r="K68"/>
      <c r="L68"/>
    </row>
    <row r="69" spans="1:12" ht="15" customHeight="1">
      <c r="A69"/>
      <c r="B69"/>
      <c r="C69"/>
      <c r="D69"/>
      <c r="E69"/>
      <c r="F69"/>
      <c r="G69"/>
      <c r="H69"/>
      <c r="I69"/>
      <c r="J69"/>
      <c r="K69"/>
      <c r="L69"/>
    </row>
    <row r="70" spans="1:12" ht="15" customHeight="1">
      <c r="A70"/>
      <c r="B70"/>
      <c r="C70"/>
      <c r="D70"/>
      <c r="E70"/>
      <c r="F70"/>
      <c r="G70"/>
      <c r="H70"/>
      <c r="I70"/>
      <c r="J70"/>
      <c r="K70"/>
      <c r="L70"/>
    </row>
    <row r="71" spans="1:12" ht="15" customHeight="1">
      <c r="A71"/>
      <c r="B71"/>
      <c r="C71"/>
      <c r="D71"/>
      <c r="E71"/>
      <c r="F71"/>
      <c r="G71"/>
      <c r="H71"/>
      <c r="I71"/>
      <c r="J71"/>
      <c r="K71"/>
      <c r="L71"/>
    </row>
    <row r="72" spans="1:12" ht="15" customHeight="1">
      <c r="A72"/>
      <c r="B72"/>
      <c r="C72"/>
      <c r="D72"/>
      <c r="E72"/>
      <c r="F72"/>
      <c r="G72"/>
      <c r="H72"/>
      <c r="I72"/>
      <c r="J72"/>
      <c r="K72"/>
      <c r="L72"/>
    </row>
    <row r="73" spans="1:12" ht="15" customHeight="1">
      <c r="A73"/>
      <c r="B73"/>
      <c r="C73"/>
      <c r="D73"/>
      <c r="E73"/>
      <c r="F73"/>
      <c r="G73"/>
      <c r="H73"/>
      <c r="I73"/>
      <c r="J73"/>
      <c r="K73"/>
      <c r="L73"/>
    </row>
    <row r="74" spans="1:12" ht="15" customHeight="1">
      <c r="A74"/>
      <c r="B74"/>
      <c r="C74"/>
      <c r="D74"/>
      <c r="E74"/>
      <c r="F74"/>
      <c r="G74"/>
      <c r="H74"/>
      <c r="I74"/>
      <c r="J74"/>
      <c r="K74"/>
      <c r="L74"/>
    </row>
    <row r="75" spans="1:12" ht="15" customHeight="1">
      <c r="A75"/>
      <c r="B75"/>
      <c r="C75"/>
      <c r="D75"/>
      <c r="E75"/>
      <c r="F75"/>
      <c r="G75"/>
      <c r="H75"/>
      <c r="I75"/>
      <c r="J75"/>
      <c r="K75"/>
      <c r="L75"/>
    </row>
    <row r="76" spans="1:12" ht="15" customHeight="1">
      <c r="A76"/>
      <c r="B76"/>
      <c r="C76"/>
      <c r="D76"/>
      <c r="E76"/>
      <c r="F76"/>
      <c r="G76"/>
      <c r="H76"/>
      <c r="I76"/>
      <c r="J76"/>
      <c r="K76"/>
      <c r="L76"/>
    </row>
    <row r="77" spans="1:12" ht="15" customHeight="1">
      <c r="A77"/>
      <c r="B77"/>
      <c r="C77"/>
      <c r="D77"/>
      <c r="E77"/>
      <c r="F77"/>
      <c r="G77"/>
      <c r="H77"/>
      <c r="I77"/>
      <c r="J77"/>
      <c r="K77"/>
      <c r="L77"/>
    </row>
    <row r="78" spans="1:12" ht="15" customHeight="1">
      <c r="A78"/>
      <c r="B78"/>
      <c r="C78"/>
      <c r="D78"/>
      <c r="E78"/>
      <c r="F78"/>
      <c r="G78"/>
      <c r="H78"/>
      <c r="I78"/>
      <c r="J78"/>
      <c r="K78"/>
      <c r="L78"/>
    </row>
    <row r="79" spans="1:12" ht="15" customHeight="1">
      <c r="A79"/>
      <c r="B79"/>
      <c r="C79"/>
      <c r="D79"/>
      <c r="E79"/>
      <c r="F79"/>
      <c r="G79"/>
      <c r="H79"/>
      <c r="I79"/>
      <c r="J79"/>
      <c r="K79"/>
      <c r="L79"/>
    </row>
    <row r="80" spans="1:12" ht="15" customHeight="1">
      <c r="A80"/>
      <c r="B80"/>
      <c r="C80"/>
      <c r="D80"/>
      <c r="E80"/>
      <c r="F80"/>
      <c r="G80"/>
      <c r="H80"/>
      <c r="I80"/>
      <c r="J80"/>
      <c r="K80"/>
      <c r="L80"/>
    </row>
    <row r="81" spans="1:12" ht="15" customHeight="1">
      <c r="A81"/>
      <c r="B81"/>
      <c r="C81"/>
      <c r="D81"/>
      <c r="E81"/>
      <c r="F81"/>
      <c r="G81"/>
      <c r="H81"/>
      <c r="I81"/>
      <c r="J81"/>
      <c r="K81"/>
      <c r="L81"/>
    </row>
    <row r="82" spans="1:12" ht="15" customHeight="1">
      <c r="A82"/>
      <c r="B82"/>
      <c r="C82"/>
      <c r="D82"/>
      <c r="E82"/>
      <c r="F82"/>
      <c r="G82"/>
      <c r="H82"/>
      <c r="I82"/>
      <c r="J82"/>
      <c r="K82"/>
      <c r="L82"/>
    </row>
    <row r="83" spans="1:12" ht="15" customHeight="1">
      <c r="A83"/>
      <c r="B83"/>
      <c r="C83"/>
      <c r="D83"/>
      <c r="E83"/>
      <c r="F83"/>
      <c r="G83"/>
      <c r="H83"/>
      <c r="I83"/>
      <c r="J83"/>
      <c r="K83"/>
      <c r="L83"/>
    </row>
    <row r="84" spans="1:12" ht="15" customHeight="1">
      <c r="A84"/>
      <c r="B84"/>
      <c r="C84"/>
      <c r="D84"/>
      <c r="E84"/>
      <c r="F84"/>
      <c r="G84"/>
      <c r="H84"/>
      <c r="I84"/>
      <c r="J84"/>
      <c r="K84"/>
      <c r="L84"/>
    </row>
    <row r="85" spans="1:12" ht="15" customHeight="1">
      <c r="A85"/>
      <c r="B85"/>
      <c r="C85"/>
      <c r="D85"/>
      <c r="E85"/>
      <c r="F85"/>
      <c r="G85"/>
      <c r="H85"/>
      <c r="I85"/>
      <c r="J85"/>
      <c r="K85"/>
      <c r="L85"/>
    </row>
    <row r="86" spans="1:12" ht="15" customHeight="1">
      <c r="A86"/>
      <c r="B86"/>
      <c r="C86"/>
      <c r="D86"/>
      <c r="E86"/>
      <c r="F86"/>
      <c r="G86"/>
      <c r="H86"/>
      <c r="I86"/>
      <c r="J86"/>
      <c r="K86"/>
      <c r="L86"/>
    </row>
    <row r="87" spans="1:12" ht="15" customHeight="1">
      <c r="A87"/>
      <c r="B87"/>
      <c r="C87"/>
      <c r="D87"/>
      <c r="E87"/>
      <c r="F87"/>
      <c r="G87"/>
      <c r="H87"/>
      <c r="I87"/>
      <c r="J87"/>
      <c r="K87"/>
      <c r="L87"/>
    </row>
    <row r="88" spans="1:12" ht="15" customHeight="1">
      <c r="A88"/>
      <c r="B88"/>
      <c r="C88"/>
      <c r="D88"/>
      <c r="E88"/>
      <c r="F88"/>
      <c r="G88"/>
      <c r="H88"/>
      <c r="I88"/>
      <c r="J88"/>
      <c r="K88"/>
      <c r="L88"/>
    </row>
    <row r="89" spans="1:12" ht="15" customHeight="1">
      <c r="A89"/>
      <c r="B89"/>
      <c r="C89"/>
      <c r="D89"/>
      <c r="E89"/>
      <c r="F89"/>
      <c r="G89"/>
      <c r="H89"/>
      <c r="I89"/>
      <c r="J89"/>
      <c r="K89"/>
      <c r="L89"/>
    </row>
    <row r="90" spans="1:12" ht="15" customHeight="1">
      <c r="A90"/>
      <c r="B90"/>
      <c r="C90"/>
      <c r="D90"/>
      <c r="E90"/>
      <c r="F90"/>
      <c r="G90"/>
      <c r="H90"/>
      <c r="I90"/>
      <c r="J90"/>
      <c r="K90"/>
      <c r="L90"/>
    </row>
    <row r="91" spans="1:12" ht="15" customHeight="1">
      <c r="A91"/>
      <c r="B91"/>
      <c r="C91"/>
      <c r="D91"/>
      <c r="E91"/>
      <c r="F91"/>
      <c r="G91"/>
      <c r="H91"/>
      <c r="I91"/>
      <c r="J91"/>
      <c r="K91"/>
      <c r="L91"/>
    </row>
    <row r="92" spans="1:12" ht="15" customHeight="1">
      <c r="A92"/>
      <c r="B92"/>
      <c r="C92"/>
      <c r="D92"/>
      <c r="E92"/>
      <c r="F92"/>
      <c r="G92"/>
      <c r="H92"/>
      <c r="I92"/>
      <c r="J92"/>
      <c r="K92"/>
      <c r="L92"/>
    </row>
    <row r="93" spans="1:12" ht="15" customHeight="1">
      <c r="A93"/>
      <c r="B93"/>
      <c r="C93"/>
      <c r="D93"/>
      <c r="E93"/>
      <c r="F93"/>
      <c r="G93"/>
      <c r="H93"/>
      <c r="I93"/>
      <c r="J93"/>
      <c r="K93"/>
      <c r="L93"/>
    </row>
    <row r="94" spans="1:12" ht="15" customHeight="1">
      <c r="A94"/>
      <c r="B94"/>
      <c r="C94"/>
      <c r="D94"/>
      <c r="E94"/>
      <c r="F94"/>
      <c r="G94"/>
      <c r="H94"/>
      <c r="I94"/>
      <c r="J94"/>
      <c r="K94"/>
      <c r="L94"/>
    </row>
    <row r="95" spans="1:12" ht="15" customHeight="1">
      <c r="A95"/>
      <c r="B95"/>
      <c r="C95"/>
      <c r="D95"/>
      <c r="E95"/>
      <c r="F95"/>
      <c r="G95"/>
      <c r="H95"/>
      <c r="I95"/>
      <c r="J95"/>
      <c r="K95"/>
      <c r="L95"/>
    </row>
    <row r="96" spans="1:12" ht="15" customHeight="1">
      <c r="A96"/>
      <c r="B96"/>
      <c r="C96"/>
      <c r="D96"/>
      <c r="E96"/>
      <c r="F96"/>
      <c r="G96"/>
      <c r="H96"/>
      <c r="I96"/>
      <c r="J96"/>
      <c r="K96"/>
      <c r="L96"/>
    </row>
    <row r="97" spans="1:13" ht="15" customHeight="1">
      <c r="A97"/>
      <c r="B97"/>
      <c r="C97"/>
      <c r="D97"/>
      <c r="E97"/>
      <c r="F97"/>
      <c r="G97"/>
      <c r="H97"/>
      <c r="I97"/>
      <c r="J97"/>
      <c r="K97"/>
      <c r="L97"/>
    </row>
    <row r="98" spans="1:13" ht="15" customHeight="1">
      <c r="A98"/>
      <c r="B98"/>
      <c r="C98"/>
      <c r="D98"/>
      <c r="E98"/>
      <c r="F98"/>
      <c r="G98"/>
      <c r="H98"/>
      <c r="I98"/>
      <c r="J98"/>
      <c r="K98"/>
      <c r="L98"/>
    </row>
    <row r="99" spans="1:13" ht="15" customHeight="1">
      <c r="A99"/>
      <c r="B99"/>
      <c r="C99"/>
      <c r="D99"/>
      <c r="E99"/>
      <c r="F99"/>
      <c r="G99"/>
      <c r="H99"/>
      <c r="I99"/>
      <c r="J99"/>
      <c r="K99"/>
      <c r="L99"/>
    </row>
    <row r="100" spans="1:13" ht="15" customHeight="1">
      <c r="A100"/>
      <c r="B100"/>
      <c r="C100"/>
      <c r="D100"/>
      <c r="E100"/>
      <c r="F100"/>
      <c r="G100"/>
      <c r="H100"/>
      <c r="I100"/>
      <c r="J100"/>
      <c r="K100"/>
      <c r="L100"/>
    </row>
    <row r="101" spans="1:13" ht="15">
      <c r="A101"/>
      <c r="B101"/>
      <c r="C101"/>
      <c r="D101"/>
      <c r="E101"/>
      <c r="F101"/>
      <c r="G101"/>
      <c r="H101"/>
      <c r="I101"/>
      <c r="J101"/>
      <c r="K101"/>
      <c r="L101"/>
    </row>
    <row r="102" spans="1:13" ht="15">
      <c r="A102"/>
      <c r="B102"/>
      <c r="C102"/>
      <c r="D102"/>
      <c r="E102"/>
      <c r="F102"/>
      <c r="G102"/>
      <c r="H102"/>
      <c r="I102"/>
      <c r="J102"/>
      <c r="K102"/>
      <c r="L102"/>
    </row>
    <row r="103" spans="1:13" ht="15">
      <c r="A103"/>
      <c r="B103"/>
      <c r="C103"/>
      <c r="D103"/>
      <c r="E103"/>
      <c r="F103"/>
      <c r="G103"/>
      <c r="H103"/>
      <c r="I103"/>
      <c r="J103"/>
      <c r="K103"/>
      <c r="L103"/>
    </row>
    <row r="104" spans="1:13" ht="15">
      <c r="A104"/>
      <c r="B104"/>
      <c r="C104"/>
      <c r="D104"/>
      <c r="E104"/>
      <c r="F104"/>
      <c r="G104"/>
      <c r="H104"/>
      <c r="I104"/>
      <c r="J104"/>
      <c r="K104"/>
      <c r="L104"/>
    </row>
    <row r="105" spans="1:13" ht="15">
      <c r="A105"/>
      <c r="B105"/>
      <c r="C105"/>
      <c r="D105"/>
      <c r="E105"/>
      <c r="F105"/>
      <c r="G105"/>
      <c r="H105"/>
      <c r="I105"/>
      <c r="J105"/>
      <c r="K105"/>
      <c r="L105"/>
      <c r="M105"/>
    </row>
    <row r="106" spans="1:13" ht="15">
      <c r="A106"/>
      <c r="B106"/>
      <c r="C106"/>
      <c r="D106"/>
      <c r="E106"/>
      <c r="F106"/>
      <c r="G106"/>
      <c r="H106"/>
      <c r="I106"/>
      <c r="J106"/>
      <c r="K106"/>
      <c r="L106"/>
      <c r="M106"/>
    </row>
    <row r="107" spans="1:13" ht="15">
      <c r="A107"/>
      <c r="B107"/>
      <c r="C107"/>
      <c r="D107"/>
      <c r="E107"/>
      <c r="F107"/>
      <c r="G107"/>
      <c r="H107"/>
      <c r="I107"/>
      <c r="J107"/>
      <c r="K107"/>
      <c r="L107"/>
      <c r="M107"/>
    </row>
    <row r="108" spans="1:13" ht="15">
      <c r="A108"/>
      <c r="B108"/>
      <c r="C108"/>
      <c r="D108"/>
      <c r="E108"/>
      <c r="F108"/>
      <c r="G108"/>
      <c r="H108"/>
      <c r="I108"/>
      <c r="J108"/>
      <c r="K108"/>
      <c r="L108"/>
      <c r="M108"/>
    </row>
    <row r="109" spans="1:13" ht="15">
      <c r="A109"/>
      <c r="B109"/>
      <c r="C109"/>
      <c r="D109"/>
      <c r="E109"/>
      <c r="F109"/>
      <c r="G109"/>
      <c r="H109"/>
      <c r="I109"/>
      <c r="J109"/>
      <c r="K109"/>
      <c r="L109"/>
      <c r="M109"/>
    </row>
    <row r="110" spans="1:13" ht="15">
      <c r="A110"/>
      <c r="B110"/>
      <c r="C110"/>
      <c r="D110"/>
      <c r="E110"/>
      <c r="F110"/>
      <c r="G110"/>
      <c r="H110"/>
      <c r="I110"/>
      <c r="J110"/>
      <c r="K110"/>
      <c r="L110"/>
      <c r="M110"/>
    </row>
  </sheetData>
  <sheetProtection algorithmName="SHA-512" hashValue="1xV5WCcAAEMN+kcl3b0FHl4Dqj8feGY2a8Jk2qkEdJC+f8CfuYRDKguyU3lwEuL6AQwW3Mw3a5NfLW0Xu7hRWQ==" saltValue="2RPz8MbNczRpvl8OfG70Tg==" spinCount="100000" sheet="1" selectLockedCells="1"/>
  <mergeCells count="43">
    <mergeCell ref="A57:E57"/>
    <mergeCell ref="A40:E40"/>
    <mergeCell ref="H40:L40"/>
    <mergeCell ref="A43:E43"/>
    <mergeCell ref="H43:L43"/>
    <mergeCell ref="C48:E48"/>
    <mergeCell ref="J48:L48"/>
    <mergeCell ref="H54:L54"/>
    <mergeCell ref="H57:L57"/>
    <mergeCell ref="A46:G46"/>
    <mergeCell ref="A54:E54"/>
    <mergeCell ref="A37:E37"/>
    <mergeCell ref="H31:L31"/>
    <mergeCell ref="H34:L34"/>
    <mergeCell ref="H37:L37"/>
    <mergeCell ref="A26:L26"/>
    <mergeCell ref="A27:L27"/>
    <mergeCell ref="A29:L29"/>
    <mergeCell ref="A28:L28"/>
    <mergeCell ref="A31:E31"/>
    <mergeCell ref="A34:E34"/>
    <mergeCell ref="A15:L15"/>
    <mergeCell ref="A17:L17"/>
    <mergeCell ref="A18:L18"/>
    <mergeCell ref="A19:L19"/>
    <mergeCell ref="A16:L16"/>
    <mergeCell ref="A20:L20"/>
    <mergeCell ref="A22:L22"/>
    <mergeCell ref="A23:L23"/>
    <mergeCell ref="A24:L24"/>
    <mergeCell ref="A21:L21"/>
    <mergeCell ref="A1:N1"/>
    <mergeCell ref="C13:F13"/>
    <mergeCell ref="H13:L13"/>
    <mergeCell ref="C14:F14"/>
    <mergeCell ref="H14:L14"/>
    <mergeCell ref="B2:K2"/>
    <mergeCell ref="B3:K3"/>
    <mergeCell ref="A4:L4"/>
    <mergeCell ref="C6:L6"/>
    <mergeCell ref="C8:G8"/>
    <mergeCell ref="B10:C10"/>
    <mergeCell ref="C5:L5"/>
  </mergeCells>
  <conditionalFormatting sqref="C5:L6 C8:G8 J8 L8 B10:C10 E10 G10 J10 L10 C13:F13 H13:L13 A31:E31 H31:L31 A34:E34 H34:L34 A37:E37 H37:L37 A43:E43 H43:L43">
    <cfRule type="containsBlanks" dxfId="33" priority="1">
      <formula>LEN(TRIM(A5))=0</formula>
    </cfRule>
  </conditionalFormatting>
  <dataValidations count="3">
    <dataValidation type="list" errorStyle="warning" showErrorMessage="1" sqref="E41:F42 L41:L42 L46 E47 F45" xr:uid="{00000000-0002-0000-0200-000000000000}">
      <formula1>Yes</formula1>
    </dataValidation>
    <dataValidation type="date" errorStyle="warning" operator="greaterThan" allowBlank="1" showErrorMessage="1" errorTitle="Invalid Date" error="Please ensure to input the correct year. If you are applying for a conference occuring between July 1st - December 31 st, input 2016. If you are applying for a conference occuring between Janauary 1st - June 20th, input 2017." sqref="H43:L43 A43:E43 A57:E57 H57:L57" xr:uid="{00000000-0002-0000-0200-000002000000}">
      <formula1>42551</formula1>
    </dataValidation>
    <dataValidation type="textLength" errorStyle="warning" allowBlank="1" showErrorMessage="1" errorTitle="Invalid Number" error="Please ensure you are entering your correct phone number. You have either entered too few or too many digits. " sqref="H34:L34" xr:uid="{00000000-0002-0000-0200-000003000000}">
      <formula1>10</formula1>
      <formula2>10</formula2>
    </dataValidation>
  </dataValidations>
  <printOptions horizontalCentered="1"/>
  <pageMargins left="0.25" right="0.25" top="0.25" bottom="0.25" header="0" footer="0"/>
  <pageSetup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pageSetUpPr fitToPage="1"/>
  </sheetPr>
  <dimension ref="A1:T106"/>
  <sheetViews>
    <sheetView zoomScaleNormal="100" workbookViewId="0">
      <selection activeCell="C5" sqref="C5:L5"/>
    </sheetView>
  </sheetViews>
  <sheetFormatPr defaultColWidth="9.140625" defaultRowHeight="12.75"/>
  <cols>
    <col min="1" max="12" width="11" style="3" customWidth="1"/>
    <col min="13" max="13" width="10.7109375" style="3" customWidth="1"/>
    <col min="14" max="14" width="47.42578125" style="3" customWidth="1"/>
    <col min="15" max="16384" width="9.140625" style="3"/>
  </cols>
  <sheetData>
    <row r="1" spans="1:15" ht="24.95" customHeight="1">
      <c r="A1" s="203" t="s">
        <v>244</v>
      </c>
      <c r="B1" s="204"/>
      <c r="C1" s="204"/>
      <c r="D1" s="204"/>
      <c r="E1" s="204"/>
      <c r="F1" s="204"/>
      <c r="G1" s="204"/>
      <c r="H1" s="204"/>
      <c r="I1" s="204"/>
      <c r="J1" s="204"/>
      <c r="K1" s="204"/>
      <c r="L1" s="204"/>
      <c r="M1" s="204"/>
      <c r="N1" s="205"/>
    </row>
    <row r="2" spans="1:15" ht="15" customHeight="1">
      <c r="A2" s="479" t="s">
        <v>54</v>
      </c>
      <c r="B2" s="421"/>
      <c r="C2" s="421"/>
      <c r="D2" s="421"/>
      <c r="E2" s="421"/>
      <c r="F2" s="421"/>
      <c r="G2" s="421"/>
      <c r="H2" s="421"/>
      <c r="I2" s="421"/>
      <c r="J2" s="421"/>
      <c r="K2" s="421"/>
      <c r="L2" s="421"/>
      <c r="M2" s="421"/>
      <c r="N2" s="480"/>
    </row>
    <row r="3" spans="1:15" ht="24.95" customHeight="1">
      <c r="A3" s="174"/>
      <c r="B3" s="178"/>
      <c r="C3" s="481" t="s">
        <v>56</v>
      </c>
      <c r="D3" s="481"/>
      <c r="E3" s="481"/>
      <c r="F3" s="481"/>
      <c r="G3" s="481"/>
      <c r="H3" s="481"/>
      <c r="I3" s="481"/>
      <c r="J3" s="481"/>
      <c r="K3" s="481"/>
      <c r="L3" s="481"/>
      <c r="M3" s="481"/>
      <c r="N3" s="179"/>
    </row>
    <row r="4" spans="1:15" ht="15" customHeight="1">
      <c r="A4" s="381" t="s">
        <v>57</v>
      </c>
      <c r="B4" s="382"/>
      <c r="C4" s="423"/>
      <c r="D4" s="423"/>
      <c r="E4" s="423"/>
      <c r="F4" s="423"/>
      <c r="G4" s="423"/>
      <c r="H4" s="423"/>
      <c r="I4" s="423"/>
      <c r="J4" s="423"/>
      <c r="K4" s="423"/>
      <c r="L4" s="423"/>
      <c r="M4" s="423"/>
      <c r="N4" s="424"/>
    </row>
    <row r="5" spans="1:15" customFormat="1" ht="20.100000000000001" customHeight="1">
      <c r="A5" s="92" t="s">
        <v>16</v>
      </c>
      <c r="B5" s="141"/>
      <c r="C5" s="484"/>
      <c r="D5" s="485"/>
      <c r="E5" s="485"/>
      <c r="F5" s="485"/>
      <c r="G5" s="485"/>
      <c r="H5" s="485"/>
      <c r="I5" s="485"/>
      <c r="J5" s="485"/>
      <c r="K5" s="485"/>
      <c r="L5" s="486"/>
      <c r="M5" s="12"/>
      <c r="N5" s="38"/>
    </row>
    <row r="6" spans="1:15" customFormat="1" ht="20.100000000000001" customHeight="1">
      <c r="A6" s="12" t="s">
        <v>71</v>
      </c>
      <c r="B6" s="142"/>
      <c r="C6" s="310" t="str">
        <f>CONCATENATE('Travel Grant Application'!C55," ",'Travel Grant Application'!G55," ",'Travel Grant Application'!I55)</f>
        <v xml:space="preserve">  </v>
      </c>
      <c r="D6" s="310"/>
      <c r="E6" s="310"/>
      <c r="F6" s="310"/>
      <c r="G6" s="167"/>
      <c r="H6" s="482" t="s">
        <v>17</v>
      </c>
      <c r="I6" s="482"/>
      <c r="J6" s="310"/>
      <c r="K6" s="310"/>
      <c r="L6" s="310"/>
      <c r="M6" s="310"/>
      <c r="N6" s="168"/>
    </row>
    <row r="7" spans="1:15" customFormat="1" ht="5.0999999999999996" customHeight="1">
      <c r="A7" s="11"/>
      <c r="B7" s="38"/>
      <c r="C7" s="12"/>
      <c r="D7" s="12"/>
      <c r="E7" s="12"/>
      <c r="F7" s="12"/>
      <c r="G7" s="12"/>
      <c r="H7" s="12"/>
      <c r="I7" s="12"/>
      <c r="J7" s="12"/>
      <c r="K7" s="12"/>
      <c r="L7" s="12"/>
      <c r="M7" s="12"/>
      <c r="N7" s="168"/>
    </row>
    <row r="8" spans="1:15" ht="20.100000000000001" customHeight="1">
      <c r="A8" s="12" t="s">
        <v>20</v>
      </c>
      <c r="B8" s="142"/>
      <c r="C8" s="32" t="str">
        <f>IF('Travel Grant Application'!D46&lt;&gt;"",'Travel Grant Application'!D46,"")</f>
        <v/>
      </c>
      <c r="D8" s="148" t="s">
        <v>21</v>
      </c>
      <c r="E8" s="32" t="str">
        <f>IF('Travel Grant Application'!F46&lt;&gt;"",'Travel Grant Application'!F46,"")</f>
        <v/>
      </c>
      <c r="F8" s="9"/>
      <c r="G8" s="9"/>
      <c r="I8" s="146" t="s">
        <v>22</v>
      </c>
      <c r="J8" s="32" t="str">
        <f>IF('Travel Grant Application'!I46&lt;&gt;"",'Travel Grant Application'!I46,"")</f>
        <v/>
      </c>
      <c r="K8" s="148" t="s">
        <v>23</v>
      </c>
      <c r="L8" s="32" t="str">
        <f>IF('Travel Grant Application'!K46&lt;&gt;"",'Travel Grant Application'!K46,"")</f>
        <v/>
      </c>
      <c r="M8" s="4"/>
      <c r="N8" s="38"/>
      <c r="O8"/>
    </row>
    <row r="9" spans="1:15" ht="9.9499999999999993" customHeight="1">
      <c r="A9" s="169"/>
      <c r="B9" s="8"/>
      <c r="C9" s="8"/>
      <c r="D9" s="8"/>
      <c r="E9" s="8"/>
      <c r="F9" s="8"/>
      <c r="G9" s="8"/>
      <c r="H9" s="8"/>
      <c r="I9" s="8"/>
      <c r="J9" s="8"/>
      <c r="K9" s="8"/>
      <c r="L9" s="8"/>
      <c r="M9" s="8"/>
      <c r="N9" s="45"/>
      <c r="O9"/>
    </row>
    <row r="10" spans="1:15" ht="20.100000000000001" customHeight="1">
      <c r="A10" s="487" t="s">
        <v>72</v>
      </c>
      <c r="B10" s="488"/>
      <c r="C10" s="488"/>
      <c r="D10" s="488"/>
      <c r="E10" s="488"/>
      <c r="F10" s="488"/>
      <c r="G10" s="488"/>
      <c r="H10" s="488"/>
      <c r="I10" s="488"/>
      <c r="J10" s="488"/>
      <c r="K10" s="488"/>
      <c r="L10" s="488"/>
      <c r="M10" s="488"/>
      <c r="N10" s="489"/>
    </row>
    <row r="11" spans="1:15" ht="20.100000000000001" customHeight="1">
      <c r="A11" s="46" t="s">
        <v>274</v>
      </c>
      <c r="B11" s="25"/>
      <c r="C11" s="25"/>
      <c r="D11" s="25"/>
      <c r="E11" s="25"/>
      <c r="F11" s="25"/>
      <c r="G11" s="25"/>
      <c r="H11" s="25"/>
      <c r="I11" s="25"/>
      <c r="J11" s="25"/>
      <c r="K11" s="25"/>
      <c r="L11" s="25"/>
      <c r="M11" s="25"/>
      <c r="N11" s="109"/>
    </row>
    <row r="12" spans="1:15" ht="20.100000000000001" customHeight="1">
      <c r="A12" s="490" t="s">
        <v>275</v>
      </c>
      <c r="B12" s="491"/>
      <c r="C12" s="491"/>
      <c r="D12" s="491"/>
      <c r="E12" s="491"/>
      <c r="F12" s="491"/>
      <c r="G12" s="491"/>
      <c r="H12" s="491"/>
      <c r="I12" s="491"/>
      <c r="J12" s="491"/>
      <c r="K12" s="491"/>
      <c r="L12" s="491"/>
      <c r="M12" s="491"/>
      <c r="N12" s="492"/>
    </row>
    <row r="13" spans="1:15" ht="20.100000000000001" customHeight="1">
      <c r="A13" s="46" t="s">
        <v>276</v>
      </c>
      <c r="B13" s="25"/>
      <c r="C13" s="25"/>
      <c r="D13" s="25"/>
      <c r="E13" s="25"/>
      <c r="F13" s="25"/>
      <c r="G13" s="25"/>
      <c r="H13" s="25"/>
      <c r="I13" s="25"/>
      <c r="J13" s="25"/>
      <c r="K13" s="25"/>
      <c r="L13" s="25"/>
      <c r="M13" s="25"/>
      <c r="N13" s="109"/>
    </row>
    <row r="14" spans="1:15" ht="20.100000000000001" customHeight="1">
      <c r="A14" s="46" t="s">
        <v>277</v>
      </c>
      <c r="B14" s="25"/>
      <c r="C14" s="25"/>
      <c r="D14" s="25"/>
      <c r="E14" s="25"/>
      <c r="F14" s="25"/>
      <c r="G14" s="25"/>
      <c r="H14" s="25"/>
      <c r="I14" s="25"/>
      <c r="J14" s="25"/>
      <c r="K14" s="25"/>
      <c r="L14" s="25"/>
      <c r="M14" s="25"/>
      <c r="N14" s="109"/>
    </row>
    <row r="15" spans="1:15" ht="30" customHeight="1">
      <c r="A15" s="483" t="s">
        <v>278</v>
      </c>
      <c r="B15" s="429"/>
      <c r="C15" s="429"/>
      <c r="D15" s="429"/>
      <c r="E15" s="429"/>
      <c r="F15" s="429"/>
      <c r="G15" s="429"/>
      <c r="H15" s="429"/>
      <c r="I15" s="429"/>
      <c r="J15" s="429"/>
      <c r="K15" s="429"/>
      <c r="L15" s="429"/>
      <c r="M15" s="429"/>
      <c r="N15" s="430"/>
    </row>
    <row r="16" spans="1:15" s="14" customFormat="1" ht="30.75" customHeight="1">
      <c r="A16" s="428" t="s">
        <v>279</v>
      </c>
      <c r="B16" s="429"/>
      <c r="C16" s="429"/>
      <c r="D16" s="429"/>
      <c r="E16" s="429"/>
      <c r="F16" s="429"/>
      <c r="G16" s="429"/>
      <c r="H16" s="429"/>
      <c r="I16" s="429"/>
      <c r="J16" s="429"/>
      <c r="K16" s="429"/>
      <c r="L16" s="429"/>
      <c r="M16" s="429"/>
      <c r="N16" s="430"/>
    </row>
    <row r="17" spans="1:14" s="14" customFormat="1" ht="35.1" customHeight="1">
      <c r="A17" s="502" t="s">
        <v>280</v>
      </c>
      <c r="B17" s="503"/>
      <c r="C17" s="503"/>
      <c r="D17" s="503"/>
      <c r="E17" s="503"/>
      <c r="F17" s="503"/>
      <c r="G17" s="503"/>
      <c r="H17" s="503"/>
      <c r="I17" s="503"/>
      <c r="J17" s="503"/>
      <c r="K17" s="503"/>
      <c r="L17" s="504"/>
      <c r="M17" s="503"/>
      <c r="N17" s="505"/>
    </row>
    <row r="18" spans="1:14" ht="20.100000000000001" customHeight="1">
      <c r="A18" s="490" t="s">
        <v>281</v>
      </c>
      <c r="B18" s="491"/>
      <c r="C18" s="491"/>
      <c r="D18" s="491"/>
      <c r="E18" s="491"/>
      <c r="F18" s="491"/>
      <c r="G18" s="491"/>
      <c r="H18" s="491"/>
      <c r="I18" s="491"/>
      <c r="J18" s="491"/>
      <c r="K18" s="491"/>
      <c r="L18" s="491"/>
      <c r="M18" s="491"/>
      <c r="N18" s="492"/>
    </row>
    <row r="19" spans="1:14" ht="35.1" customHeight="1">
      <c r="A19" s="428" t="s">
        <v>282</v>
      </c>
      <c r="B19" s="429"/>
      <c r="C19" s="429"/>
      <c r="D19" s="429"/>
      <c r="E19" s="429"/>
      <c r="F19" s="429"/>
      <c r="G19" s="429"/>
      <c r="H19" s="429"/>
      <c r="I19" s="429"/>
      <c r="J19" s="429"/>
      <c r="K19" s="429"/>
      <c r="L19" s="429"/>
      <c r="M19" s="429"/>
      <c r="N19" s="430"/>
    </row>
    <row r="20" spans="1:14" ht="40.5" customHeight="1">
      <c r="A20" s="506" t="s">
        <v>283</v>
      </c>
      <c r="B20" s="507"/>
      <c r="C20" s="507"/>
      <c r="D20" s="507"/>
      <c r="E20" s="507"/>
      <c r="F20" s="507"/>
      <c r="G20" s="507"/>
      <c r="H20" s="507"/>
      <c r="I20" s="507"/>
      <c r="J20" s="507"/>
      <c r="K20" s="507"/>
      <c r="L20" s="507"/>
      <c r="M20" s="507"/>
      <c r="N20" s="508"/>
    </row>
    <row r="21" spans="1:14" ht="15" customHeight="1">
      <c r="A21" s="422" t="s">
        <v>73</v>
      </c>
      <c r="B21" s="423"/>
      <c r="C21" s="423"/>
      <c r="D21" s="423"/>
      <c r="E21" s="423"/>
      <c r="F21" s="423"/>
      <c r="G21" s="423"/>
      <c r="H21" s="423"/>
      <c r="I21" s="423"/>
      <c r="J21" s="423"/>
      <c r="K21" s="423"/>
      <c r="L21" s="423"/>
      <c r="M21" s="423"/>
      <c r="N21" s="424"/>
    </row>
    <row r="22" spans="1:14" ht="15" customHeight="1">
      <c r="A22" s="509" t="s">
        <v>74</v>
      </c>
      <c r="B22" s="510"/>
      <c r="C22" s="510"/>
      <c r="D22" s="510"/>
      <c r="E22" s="510"/>
      <c r="F22" s="510"/>
      <c r="G22" s="510"/>
      <c r="H22" s="510"/>
      <c r="I22" s="510"/>
      <c r="J22" s="510"/>
      <c r="K22" s="510"/>
      <c r="L22" s="510"/>
      <c r="M22" s="510"/>
      <c r="N22" s="511"/>
    </row>
    <row r="23" spans="1:14" ht="15" customHeight="1">
      <c r="A23" s="468" t="s">
        <v>180</v>
      </c>
      <c r="B23" s="469"/>
      <c r="C23" s="469"/>
      <c r="D23" s="469"/>
      <c r="E23" s="469"/>
      <c r="F23" s="469"/>
      <c r="G23" s="469"/>
      <c r="H23" s="469"/>
      <c r="I23" s="469"/>
      <c r="J23" s="469"/>
      <c r="K23" s="469"/>
      <c r="L23" s="469"/>
      <c r="M23" s="469"/>
      <c r="N23" s="470"/>
    </row>
    <row r="24" spans="1:14" ht="15" customHeight="1">
      <c r="A24" s="468" t="s">
        <v>181</v>
      </c>
      <c r="B24" s="469"/>
      <c r="C24" s="469"/>
      <c r="D24" s="469"/>
      <c r="E24" s="469"/>
      <c r="F24" s="469"/>
      <c r="G24" s="469"/>
      <c r="H24" s="469"/>
      <c r="I24" s="469"/>
      <c r="J24" s="469"/>
      <c r="K24" s="469"/>
      <c r="L24" s="469"/>
      <c r="M24" s="469"/>
      <c r="N24" s="470"/>
    </row>
    <row r="25" spans="1:14" ht="15" customHeight="1">
      <c r="A25" s="476" t="s">
        <v>75</v>
      </c>
      <c r="B25" s="477"/>
      <c r="C25" s="477"/>
      <c r="D25" s="477"/>
      <c r="E25" s="477"/>
      <c r="F25" s="477"/>
      <c r="G25" s="477"/>
      <c r="H25" s="477"/>
      <c r="I25" s="477"/>
      <c r="J25" s="477"/>
      <c r="K25" s="477"/>
      <c r="L25" s="477"/>
      <c r="M25" s="477"/>
      <c r="N25" s="478"/>
    </row>
    <row r="26" spans="1:14" ht="27.75" customHeight="1">
      <c r="A26" s="474" t="s">
        <v>222</v>
      </c>
      <c r="B26" s="475"/>
      <c r="C26" s="474"/>
      <c r="D26" s="474"/>
      <c r="E26" s="474"/>
      <c r="F26" s="474"/>
      <c r="G26" s="474"/>
      <c r="H26" s="474"/>
      <c r="I26" s="474"/>
      <c r="J26" s="474"/>
      <c r="K26" s="474"/>
      <c r="L26" s="474"/>
      <c r="M26" s="474"/>
      <c r="N26" s="474"/>
    </row>
    <row r="27" spans="1:14" ht="5.0999999999999996" customHeight="1">
      <c r="A27" s="7"/>
      <c r="B27" s="147"/>
      <c r="C27" s="28"/>
      <c r="D27" s="28"/>
      <c r="E27" s="28"/>
      <c r="F27" s="28"/>
      <c r="G27" s="28"/>
      <c r="H27" s="28"/>
      <c r="I27" s="28"/>
      <c r="J27" s="28"/>
      <c r="K27" s="28"/>
      <c r="L27" s="28"/>
      <c r="M27" s="28"/>
      <c r="N27" s="110"/>
    </row>
    <row r="28" spans="1:14" ht="15" customHeight="1">
      <c r="A28" s="471" t="s">
        <v>202</v>
      </c>
      <c r="B28" s="472"/>
      <c r="C28" s="472"/>
      <c r="D28" s="473"/>
      <c r="E28" s="471" t="s">
        <v>76</v>
      </c>
      <c r="F28" s="472"/>
      <c r="G28" s="473"/>
      <c r="H28" s="471" t="s">
        <v>77</v>
      </c>
      <c r="I28" s="473"/>
      <c r="J28" s="149" t="s">
        <v>78</v>
      </c>
      <c r="K28" s="471" t="s">
        <v>260</v>
      </c>
      <c r="L28" s="472"/>
      <c r="M28" s="472"/>
      <c r="N28" s="473"/>
    </row>
    <row r="29" spans="1:14" ht="20.100000000000001" customHeight="1">
      <c r="A29" s="29">
        <v>1</v>
      </c>
      <c r="B29" s="466"/>
      <c r="C29" s="466"/>
      <c r="D29" s="467"/>
      <c r="E29" s="496"/>
      <c r="F29" s="497"/>
      <c r="G29" s="498"/>
      <c r="H29" s="29" t="s">
        <v>79</v>
      </c>
      <c r="I29" s="47"/>
      <c r="J29" s="32"/>
      <c r="K29" s="493"/>
      <c r="L29" s="494"/>
      <c r="M29" s="494"/>
      <c r="N29" s="495"/>
    </row>
    <row r="30" spans="1:14" ht="20.100000000000001" customHeight="1">
      <c r="A30" s="29">
        <v>2</v>
      </c>
      <c r="B30" s="466"/>
      <c r="C30" s="466"/>
      <c r="D30" s="467"/>
      <c r="E30" s="496"/>
      <c r="F30" s="497"/>
      <c r="G30" s="498"/>
      <c r="H30" s="29" t="s">
        <v>79</v>
      </c>
      <c r="I30" s="47"/>
      <c r="J30" s="32"/>
      <c r="K30" s="493"/>
      <c r="L30" s="494"/>
      <c r="M30" s="494"/>
      <c r="N30" s="495"/>
    </row>
    <row r="31" spans="1:14" ht="20.100000000000001" customHeight="1">
      <c r="A31" s="29">
        <v>3</v>
      </c>
      <c r="B31" s="466"/>
      <c r="C31" s="466"/>
      <c r="D31" s="467"/>
      <c r="E31" s="496"/>
      <c r="F31" s="497"/>
      <c r="G31" s="498"/>
      <c r="H31" s="29" t="s">
        <v>79</v>
      </c>
      <c r="I31" s="47"/>
      <c r="J31" s="32"/>
      <c r="K31" s="499"/>
      <c r="L31" s="500"/>
      <c r="M31" s="500"/>
      <c r="N31" s="501"/>
    </row>
    <row r="32" spans="1:14" ht="20.100000000000001" customHeight="1">
      <c r="A32" s="29">
        <v>4</v>
      </c>
      <c r="B32" s="466"/>
      <c r="C32" s="466"/>
      <c r="D32" s="467"/>
      <c r="E32" s="496"/>
      <c r="F32" s="497"/>
      <c r="G32" s="498"/>
      <c r="H32" s="29" t="s">
        <v>79</v>
      </c>
      <c r="I32" s="47"/>
      <c r="J32" s="32"/>
      <c r="K32" s="493"/>
      <c r="L32" s="494"/>
      <c r="M32" s="494"/>
      <c r="N32" s="495"/>
    </row>
    <row r="33" spans="1:20" ht="20.100000000000001" customHeight="1">
      <c r="A33" s="29">
        <v>5</v>
      </c>
      <c r="B33" s="466"/>
      <c r="C33" s="466"/>
      <c r="D33" s="467"/>
      <c r="E33" s="496"/>
      <c r="F33" s="497"/>
      <c r="G33" s="498"/>
      <c r="H33" s="29" t="s">
        <v>79</v>
      </c>
      <c r="I33" s="47"/>
      <c r="J33" s="32"/>
      <c r="K33" s="493"/>
      <c r="L33" s="494"/>
      <c r="M33" s="494"/>
      <c r="N33" s="495"/>
    </row>
    <row r="34" spans="1:20" ht="20.100000000000001" customHeight="1">
      <c r="A34" s="29">
        <v>6</v>
      </c>
      <c r="B34" s="466"/>
      <c r="C34" s="466"/>
      <c r="D34" s="467"/>
      <c r="E34" s="496"/>
      <c r="F34" s="497"/>
      <c r="G34" s="498"/>
      <c r="H34" s="29" t="s">
        <v>79</v>
      </c>
      <c r="I34" s="47"/>
      <c r="J34" s="32"/>
      <c r="K34" s="493"/>
      <c r="L34" s="494"/>
      <c r="M34" s="494"/>
      <c r="N34" s="495"/>
    </row>
    <row r="35" spans="1:20" ht="20.100000000000001" customHeight="1">
      <c r="A35" s="29">
        <v>7</v>
      </c>
      <c r="B35" s="466"/>
      <c r="C35" s="466"/>
      <c r="D35" s="467"/>
      <c r="E35" s="496"/>
      <c r="F35" s="497"/>
      <c r="G35" s="498"/>
      <c r="H35" s="29" t="s">
        <v>79</v>
      </c>
      <c r="I35" s="47"/>
      <c r="J35" s="32"/>
      <c r="K35" s="493"/>
      <c r="L35" s="494"/>
      <c r="M35" s="494"/>
      <c r="N35" s="495"/>
    </row>
    <row r="36" spans="1:20" ht="20.100000000000001" customHeight="1">
      <c r="A36" s="29">
        <v>8</v>
      </c>
      <c r="B36" s="466"/>
      <c r="C36" s="466"/>
      <c r="D36" s="467"/>
      <c r="E36" s="496"/>
      <c r="F36" s="497"/>
      <c r="G36" s="498"/>
      <c r="H36" s="29" t="s">
        <v>79</v>
      </c>
      <c r="I36" s="47"/>
      <c r="J36" s="32"/>
      <c r="K36" s="493"/>
      <c r="L36" s="494"/>
      <c r="M36" s="494"/>
      <c r="N36" s="495"/>
    </row>
    <row r="37" spans="1:20" ht="20.100000000000001" customHeight="1">
      <c r="A37" s="29">
        <v>9</v>
      </c>
      <c r="B37" s="466"/>
      <c r="C37" s="466"/>
      <c r="D37" s="467"/>
      <c r="E37" s="496"/>
      <c r="F37" s="497"/>
      <c r="G37" s="498"/>
      <c r="H37" s="29" t="s">
        <v>79</v>
      </c>
      <c r="I37" s="47"/>
      <c r="J37" s="32"/>
      <c r="K37" s="493"/>
      <c r="L37" s="494"/>
      <c r="M37" s="494"/>
      <c r="N37" s="495"/>
    </row>
    <row r="38" spans="1:20" ht="20.100000000000001" customHeight="1">
      <c r="A38" s="29">
        <v>10</v>
      </c>
      <c r="B38" s="466"/>
      <c r="C38" s="466"/>
      <c r="D38" s="467"/>
      <c r="E38" s="496"/>
      <c r="F38" s="497"/>
      <c r="G38" s="498"/>
      <c r="H38" s="29" t="s">
        <v>79</v>
      </c>
      <c r="I38" s="47"/>
      <c r="J38" s="32"/>
      <c r="K38" s="493"/>
      <c r="L38" s="494"/>
      <c r="M38" s="494"/>
      <c r="N38" s="495"/>
      <c r="O38"/>
      <c r="P38"/>
      <c r="Q38"/>
      <c r="R38"/>
      <c r="S38"/>
      <c r="T38"/>
    </row>
    <row r="39" spans="1:20" ht="20.100000000000001" customHeight="1">
      <c r="A39" s="29">
        <v>11</v>
      </c>
      <c r="B39" s="466"/>
      <c r="C39" s="466"/>
      <c r="D39" s="467"/>
      <c r="E39" s="496"/>
      <c r="F39" s="497"/>
      <c r="G39" s="498"/>
      <c r="H39" s="29" t="s">
        <v>79</v>
      </c>
      <c r="I39" s="47"/>
      <c r="J39" s="32"/>
      <c r="K39" s="493"/>
      <c r="L39" s="494"/>
      <c r="M39" s="494"/>
      <c r="N39" s="495"/>
      <c r="O39"/>
      <c r="P39"/>
      <c r="Q39"/>
      <c r="R39"/>
      <c r="S39"/>
      <c r="T39"/>
    </row>
    <row r="40" spans="1:20" ht="20.100000000000001" customHeight="1">
      <c r="A40" s="29">
        <v>12</v>
      </c>
      <c r="B40" s="466"/>
      <c r="C40" s="466"/>
      <c r="D40" s="467"/>
      <c r="E40" s="496"/>
      <c r="F40" s="497"/>
      <c r="G40" s="498"/>
      <c r="H40" s="29" t="s">
        <v>79</v>
      </c>
      <c r="I40" s="47"/>
      <c r="J40" s="32"/>
      <c r="K40" s="493"/>
      <c r="L40" s="494"/>
      <c r="M40" s="494"/>
      <c r="N40" s="495"/>
      <c r="O40"/>
      <c r="P40"/>
      <c r="Q40"/>
      <c r="R40"/>
      <c r="S40"/>
      <c r="T40"/>
    </row>
    <row r="41" spans="1:20" ht="20.100000000000001" customHeight="1">
      <c r="A41" s="29">
        <v>13</v>
      </c>
      <c r="B41" s="466"/>
      <c r="C41" s="466"/>
      <c r="D41" s="467"/>
      <c r="E41" s="496"/>
      <c r="F41" s="497"/>
      <c r="G41" s="498"/>
      <c r="H41" s="29" t="s">
        <v>79</v>
      </c>
      <c r="I41" s="47"/>
      <c r="J41" s="32"/>
      <c r="K41" s="493"/>
      <c r="L41" s="494"/>
      <c r="M41" s="494"/>
      <c r="N41" s="495"/>
      <c r="O41"/>
      <c r="P41"/>
      <c r="Q41"/>
      <c r="R41"/>
      <c r="S41"/>
      <c r="T41"/>
    </row>
    <row r="42" spans="1:20" ht="20.100000000000001" customHeight="1">
      <c r="A42" s="29">
        <v>14</v>
      </c>
      <c r="B42" s="466"/>
      <c r="C42" s="466"/>
      <c r="D42" s="467"/>
      <c r="E42" s="496"/>
      <c r="F42" s="497"/>
      <c r="G42" s="498"/>
      <c r="H42" s="29" t="s">
        <v>79</v>
      </c>
      <c r="I42" s="47"/>
      <c r="J42" s="32"/>
      <c r="K42" s="493"/>
      <c r="L42" s="494"/>
      <c r="M42" s="494"/>
      <c r="N42" s="495"/>
      <c r="O42"/>
      <c r="P42"/>
      <c r="Q42"/>
      <c r="R42"/>
      <c r="S42"/>
      <c r="T42"/>
    </row>
    <row r="43" spans="1:20" ht="20.100000000000001" customHeight="1">
      <c r="A43" s="29">
        <v>15</v>
      </c>
      <c r="B43" s="466"/>
      <c r="C43" s="466"/>
      <c r="D43" s="467"/>
      <c r="E43" s="496"/>
      <c r="F43" s="497"/>
      <c r="G43" s="498"/>
      <c r="H43" s="29" t="s">
        <v>79</v>
      </c>
      <c r="I43" s="47"/>
      <c r="J43" s="32"/>
      <c r="K43" s="493"/>
      <c r="L43" s="494"/>
      <c r="M43" s="494"/>
      <c r="N43" s="495"/>
      <c r="O43"/>
      <c r="P43"/>
      <c r="Q43"/>
      <c r="R43"/>
      <c r="S43"/>
      <c r="T43"/>
    </row>
    <row r="44" spans="1:20" ht="20.100000000000001" customHeight="1">
      <c r="A44" s="29">
        <v>16</v>
      </c>
      <c r="B44" s="466"/>
      <c r="C44" s="466"/>
      <c r="D44" s="467"/>
      <c r="E44" s="496"/>
      <c r="F44" s="497"/>
      <c r="G44" s="498"/>
      <c r="H44" s="29" t="s">
        <v>79</v>
      </c>
      <c r="I44" s="47"/>
      <c r="J44" s="32"/>
      <c r="K44" s="493"/>
      <c r="L44" s="494"/>
      <c r="M44" s="494"/>
      <c r="N44" s="495"/>
      <c r="O44"/>
      <c r="P44"/>
      <c r="Q44"/>
      <c r="R44"/>
      <c r="S44"/>
      <c r="T44"/>
    </row>
    <row r="45" spans="1:20" ht="20.100000000000001" customHeight="1">
      <c r="A45" s="29">
        <v>17</v>
      </c>
      <c r="B45" s="466"/>
      <c r="C45" s="466"/>
      <c r="D45" s="467"/>
      <c r="E45" s="496"/>
      <c r="F45" s="497"/>
      <c r="G45" s="498"/>
      <c r="H45" s="29" t="s">
        <v>79</v>
      </c>
      <c r="I45" s="47"/>
      <c r="J45" s="32"/>
      <c r="K45" s="493"/>
      <c r="L45" s="494"/>
      <c r="M45" s="494"/>
      <c r="N45" s="495"/>
      <c r="O45"/>
      <c r="P45"/>
      <c r="Q45"/>
      <c r="R45"/>
      <c r="S45"/>
      <c r="T45"/>
    </row>
    <row r="46" spans="1:20" ht="20.100000000000001" customHeight="1">
      <c r="A46" s="29">
        <v>18</v>
      </c>
      <c r="B46" s="466"/>
      <c r="C46" s="466"/>
      <c r="D46" s="467"/>
      <c r="E46" s="496"/>
      <c r="F46" s="497"/>
      <c r="G46" s="498"/>
      <c r="H46" s="29" t="s">
        <v>79</v>
      </c>
      <c r="I46" s="47"/>
      <c r="J46" s="32"/>
      <c r="K46" s="493"/>
      <c r="L46" s="494"/>
      <c r="M46" s="494"/>
      <c r="N46" s="495"/>
      <c r="O46"/>
      <c r="P46"/>
      <c r="Q46"/>
      <c r="R46"/>
      <c r="S46"/>
      <c r="T46"/>
    </row>
    <row r="47" spans="1:20" ht="20.100000000000001" customHeight="1">
      <c r="A47" s="29">
        <v>19</v>
      </c>
      <c r="B47" s="466"/>
      <c r="C47" s="466"/>
      <c r="D47" s="467"/>
      <c r="E47" s="496"/>
      <c r="F47" s="497"/>
      <c r="G47" s="498"/>
      <c r="H47" s="29" t="s">
        <v>79</v>
      </c>
      <c r="I47" s="47"/>
      <c r="J47" s="32"/>
      <c r="K47" s="493"/>
      <c r="L47" s="494"/>
      <c r="M47" s="494"/>
      <c r="N47" s="495"/>
    </row>
    <row r="48" spans="1:20" ht="20.100000000000001" customHeight="1">
      <c r="A48" s="29">
        <v>20</v>
      </c>
      <c r="B48" s="466"/>
      <c r="C48" s="466"/>
      <c r="D48" s="467"/>
      <c r="E48" s="496"/>
      <c r="F48" s="497"/>
      <c r="G48" s="498"/>
      <c r="H48" s="29" t="s">
        <v>79</v>
      </c>
      <c r="I48" s="47"/>
      <c r="J48" s="32"/>
      <c r="K48" s="493"/>
      <c r="L48" s="494"/>
      <c r="M48" s="494"/>
      <c r="N48" s="495"/>
    </row>
    <row r="49" spans="1:14" ht="20.100000000000001" customHeight="1">
      <c r="A49" s="29">
        <v>21</v>
      </c>
      <c r="B49" s="466"/>
      <c r="C49" s="466"/>
      <c r="D49" s="467"/>
      <c r="E49" s="496"/>
      <c r="F49" s="497"/>
      <c r="G49" s="498"/>
      <c r="H49" s="29" t="s">
        <v>79</v>
      </c>
      <c r="I49" s="47"/>
      <c r="J49" s="32"/>
      <c r="K49" s="493"/>
      <c r="L49" s="494"/>
      <c r="M49" s="494"/>
      <c r="N49" s="495"/>
    </row>
    <row r="50" spans="1:14" ht="20.100000000000001" customHeight="1">
      <c r="A50" s="29">
        <v>22</v>
      </c>
      <c r="B50" s="466"/>
      <c r="C50" s="466"/>
      <c r="D50" s="467"/>
      <c r="E50" s="496"/>
      <c r="F50" s="497"/>
      <c r="G50" s="498"/>
      <c r="H50" s="29" t="s">
        <v>79</v>
      </c>
      <c r="I50" s="47"/>
      <c r="J50" s="32"/>
      <c r="K50" s="493"/>
      <c r="L50" s="494"/>
      <c r="M50" s="494"/>
      <c r="N50" s="495"/>
    </row>
    <row r="51" spans="1:14" ht="20.100000000000001" customHeight="1">
      <c r="A51" s="29">
        <v>23</v>
      </c>
      <c r="B51" s="466"/>
      <c r="C51" s="466"/>
      <c r="D51" s="467"/>
      <c r="E51" s="496"/>
      <c r="F51" s="497"/>
      <c r="G51" s="498"/>
      <c r="H51" s="29" t="s">
        <v>79</v>
      </c>
      <c r="I51" s="47"/>
      <c r="J51" s="32"/>
      <c r="K51" s="493"/>
      <c r="L51" s="494"/>
      <c r="M51" s="494"/>
      <c r="N51" s="495"/>
    </row>
    <row r="52" spans="1:14" ht="20.100000000000001" customHeight="1">
      <c r="A52" s="29">
        <v>24</v>
      </c>
      <c r="B52" s="466"/>
      <c r="C52" s="466"/>
      <c r="D52" s="467"/>
      <c r="E52" s="496"/>
      <c r="F52" s="497"/>
      <c r="G52" s="498"/>
      <c r="H52" s="29" t="s">
        <v>79</v>
      </c>
      <c r="I52" s="47"/>
      <c r="J52" s="32"/>
      <c r="K52" s="493"/>
      <c r="L52" s="494"/>
      <c r="M52" s="494"/>
      <c r="N52" s="495"/>
    </row>
    <row r="53" spans="1:14" ht="20.100000000000001" customHeight="1">
      <c r="A53" s="29">
        <v>25</v>
      </c>
      <c r="B53" s="466"/>
      <c r="C53" s="466"/>
      <c r="D53" s="467"/>
      <c r="E53" s="496"/>
      <c r="F53" s="497"/>
      <c r="G53" s="498"/>
      <c r="H53" s="29" t="s">
        <v>79</v>
      </c>
      <c r="I53" s="47"/>
      <c r="J53" s="32"/>
      <c r="K53" s="493"/>
      <c r="L53" s="494"/>
      <c r="M53" s="494"/>
      <c r="N53" s="495"/>
    </row>
    <row r="54" spans="1:14" ht="20.100000000000001" customHeight="1">
      <c r="A54" s="29">
        <v>26</v>
      </c>
      <c r="B54" s="466"/>
      <c r="C54" s="466"/>
      <c r="D54" s="467"/>
      <c r="E54" s="496"/>
      <c r="F54" s="497"/>
      <c r="G54" s="498"/>
      <c r="H54" s="29" t="s">
        <v>79</v>
      </c>
      <c r="I54" s="47"/>
      <c r="J54" s="32"/>
      <c r="K54" s="493"/>
      <c r="L54" s="494"/>
      <c r="M54" s="494"/>
      <c r="N54" s="495"/>
    </row>
    <row r="55" spans="1:14" ht="20.100000000000001" customHeight="1">
      <c r="A55" s="29">
        <v>27</v>
      </c>
      <c r="B55" s="466"/>
      <c r="C55" s="466"/>
      <c r="D55" s="467"/>
      <c r="E55" s="496"/>
      <c r="F55" s="497"/>
      <c r="G55" s="498"/>
      <c r="H55" s="29" t="s">
        <v>79</v>
      </c>
      <c r="I55" s="47"/>
      <c r="J55" s="32"/>
      <c r="K55" s="493"/>
      <c r="L55" s="494"/>
      <c r="M55" s="494"/>
      <c r="N55" s="495"/>
    </row>
    <row r="56" spans="1:14" ht="20.100000000000001" customHeight="1">
      <c r="A56" s="29">
        <v>28</v>
      </c>
      <c r="B56" s="466"/>
      <c r="C56" s="466"/>
      <c r="D56" s="467"/>
      <c r="E56" s="496"/>
      <c r="F56" s="497"/>
      <c r="G56" s="498"/>
      <c r="H56" s="29" t="s">
        <v>79</v>
      </c>
      <c r="I56" s="47"/>
      <c r="J56" s="32"/>
      <c r="K56" s="493"/>
      <c r="L56" s="494"/>
      <c r="M56" s="494"/>
      <c r="N56" s="495"/>
    </row>
    <row r="57" spans="1:14" ht="20.100000000000001" customHeight="1">
      <c r="A57" s="29">
        <v>29</v>
      </c>
      <c r="B57" s="466"/>
      <c r="C57" s="466"/>
      <c r="D57" s="467"/>
      <c r="E57" s="496"/>
      <c r="F57" s="497"/>
      <c r="G57" s="498"/>
      <c r="H57" s="29" t="s">
        <v>79</v>
      </c>
      <c r="I57" s="47"/>
      <c r="J57" s="32"/>
      <c r="K57" s="493"/>
      <c r="L57" s="494"/>
      <c r="M57" s="494"/>
      <c r="N57" s="495"/>
    </row>
    <row r="58" spans="1:14" ht="20.100000000000001" customHeight="1">
      <c r="A58" s="29">
        <v>30</v>
      </c>
      <c r="B58" s="466"/>
      <c r="C58" s="466"/>
      <c r="D58" s="467"/>
      <c r="E58" s="496"/>
      <c r="F58" s="497"/>
      <c r="G58" s="498"/>
      <c r="H58" s="29" t="s">
        <v>79</v>
      </c>
      <c r="I58" s="47"/>
      <c r="J58" s="32"/>
      <c r="K58" s="493"/>
      <c r="L58" s="494"/>
      <c r="M58" s="494"/>
      <c r="N58" s="495"/>
    </row>
    <row r="59" spans="1:14" ht="5.0999999999999996" customHeight="1">
      <c r="B59"/>
      <c r="C59"/>
      <c r="D59"/>
      <c r="E59"/>
      <c r="F59"/>
      <c r="G59"/>
      <c r="H59"/>
      <c r="I59"/>
      <c r="J59"/>
      <c r="K59"/>
      <c r="L59"/>
      <c r="M59"/>
      <c r="N59"/>
    </row>
    <row r="60" spans="1:14" ht="15" customHeight="1">
      <c r="B60"/>
      <c r="C60"/>
      <c r="D60"/>
      <c r="E60"/>
      <c r="F60"/>
      <c r="G60"/>
      <c r="H60"/>
      <c r="I60"/>
      <c r="J60"/>
      <c r="K60"/>
      <c r="L60"/>
      <c r="M60"/>
      <c r="N60"/>
    </row>
    <row r="61" spans="1:14" ht="15" customHeight="1">
      <c r="B61"/>
      <c r="C61"/>
      <c r="D61"/>
      <c r="E61"/>
      <c r="F61"/>
      <c r="G61"/>
      <c r="H61"/>
      <c r="I61"/>
      <c r="J61"/>
      <c r="K61"/>
      <c r="L61"/>
      <c r="M61"/>
      <c r="N61"/>
    </row>
    <row r="62" spans="1:14" ht="15" customHeight="1">
      <c r="B62"/>
      <c r="C62"/>
      <c r="D62"/>
      <c r="E62"/>
      <c r="F62"/>
      <c r="G62"/>
      <c r="H62"/>
      <c r="I62"/>
      <c r="J62"/>
      <c r="K62"/>
      <c r="L62"/>
      <c r="M62"/>
      <c r="N62"/>
    </row>
    <row r="63" spans="1:14" ht="15" customHeight="1">
      <c r="B63"/>
      <c r="C63"/>
      <c r="D63"/>
      <c r="E63"/>
      <c r="F63"/>
      <c r="G63"/>
      <c r="H63"/>
      <c r="I63"/>
      <c r="J63"/>
      <c r="K63"/>
      <c r="L63"/>
      <c r="M63"/>
      <c r="N63"/>
    </row>
    <row r="64" spans="1:14" ht="15" customHeight="1">
      <c r="B64"/>
      <c r="C64"/>
      <c r="D64"/>
      <c r="E64"/>
      <c r="F64"/>
      <c r="G64"/>
      <c r="H64"/>
      <c r="I64"/>
      <c r="J64"/>
      <c r="K64"/>
      <c r="L64"/>
      <c r="M64"/>
      <c r="N64"/>
    </row>
    <row r="65" spans="2:14" ht="15" customHeight="1">
      <c r="B65"/>
      <c r="C65"/>
      <c r="D65"/>
      <c r="E65"/>
      <c r="F65"/>
      <c r="G65"/>
      <c r="H65"/>
      <c r="I65"/>
      <c r="J65"/>
      <c r="K65"/>
      <c r="L65"/>
      <c r="M65"/>
      <c r="N65"/>
    </row>
    <row r="66" spans="2:14" ht="15" customHeight="1">
      <c r="B66"/>
      <c r="C66"/>
      <c r="D66"/>
      <c r="E66"/>
      <c r="F66"/>
      <c r="G66"/>
      <c r="H66"/>
      <c r="I66"/>
      <c r="J66"/>
      <c r="K66"/>
      <c r="L66"/>
      <c r="M66"/>
      <c r="N66"/>
    </row>
    <row r="67" spans="2:14" ht="15" customHeight="1">
      <c r="B67"/>
      <c r="C67"/>
      <c r="D67"/>
      <c r="E67"/>
      <c r="F67"/>
      <c r="G67"/>
      <c r="H67"/>
      <c r="I67"/>
      <c r="J67"/>
      <c r="K67"/>
      <c r="L67"/>
      <c r="M67"/>
      <c r="N67"/>
    </row>
    <row r="68" spans="2:14" ht="15" customHeight="1">
      <c r="B68"/>
      <c r="C68"/>
      <c r="D68"/>
      <c r="E68"/>
      <c r="F68"/>
      <c r="G68"/>
      <c r="H68"/>
      <c r="I68"/>
      <c r="J68"/>
      <c r="K68"/>
      <c r="L68"/>
      <c r="M68"/>
      <c r="N68"/>
    </row>
    <row r="69" spans="2:14" ht="15" customHeight="1">
      <c r="B69"/>
      <c r="C69"/>
      <c r="D69"/>
      <c r="E69"/>
      <c r="F69"/>
      <c r="G69"/>
      <c r="H69"/>
      <c r="I69"/>
      <c r="J69"/>
      <c r="K69"/>
      <c r="L69"/>
      <c r="M69"/>
      <c r="N69"/>
    </row>
    <row r="70" spans="2:14" ht="15" customHeight="1">
      <c r="B70"/>
      <c r="C70"/>
      <c r="D70"/>
      <c r="E70"/>
      <c r="F70"/>
      <c r="G70"/>
      <c r="H70"/>
      <c r="I70"/>
      <c r="J70"/>
      <c r="K70"/>
      <c r="L70"/>
      <c r="M70"/>
      <c r="N70"/>
    </row>
    <row r="71" spans="2:14" ht="15" customHeight="1">
      <c r="B71"/>
      <c r="C71"/>
      <c r="D71"/>
      <c r="E71"/>
      <c r="F71"/>
      <c r="G71"/>
      <c r="H71"/>
      <c r="I71"/>
      <c r="J71"/>
      <c r="K71"/>
      <c r="L71"/>
      <c r="M71"/>
      <c r="N71"/>
    </row>
    <row r="72" spans="2:14" ht="15" customHeight="1">
      <c r="B72"/>
      <c r="C72"/>
      <c r="D72"/>
      <c r="E72"/>
      <c r="F72"/>
      <c r="G72"/>
      <c r="H72"/>
      <c r="I72"/>
      <c r="J72"/>
      <c r="K72"/>
      <c r="L72"/>
      <c r="M72"/>
      <c r="N72"/>
    </row>
    <row r="73" spans="2:14" ht="15" customHeight="1">
      <c r="B73"/>
      <c r="C73"/>
      <c r="D73"/>
      <c r="E73"/>
      <c r="F73"/>
      <c r="G73"/>
      <c r="H73"/>
      <c r="I73"/>
      <c r="J73"/>
      <c r="K73"/>
      <c r="L73"/>
      <c r="M73"/>
      <c r="N73"/>
    </row>
    <row r="74" spans="2:14" ht="15" customHeight="1">
      <c r="B74"/>
      <c r="C74"/>
      <c r="D74"/>
      <c r="E74"/>
      <c r="F74"/>
      <c r="G74"/>
      <c r="H74"/>
      <c r="I74"/>
      <c r="J74"/>
      <c r="K74"/>
      <c r="L74"/>
      <c r="M74"/>
      <c r="N74"/>
    </row>
    <row r="75" spans="2:14" ht="15" customHeight="1">
      <c r="B75"/>
      <c r="C75"/>
      <c r="D75"/>
      <c r="E75"/>
      <c r="F75"/>
      <c r="G75"/>
      <c r="H75"/>
      <c r="I75"/>
      <c r="J75"/>
      <c r="K75"/>
      <c r="L75"/>
      <c r="M75"/>
      <c r="N75"/>
    </row>
    <row r="76" spans="2:14" ht="15" customHeight="1">
      <c r="B76"/>
      <c r="C76"/>
      <c r="D76"/>
      <c r="E76"/>
      <c r="F76"/>
      <c r="G76"/>
      <c r="H76"/>
      <c r="I76"/>
      <c r="J76"/>
      <c r="K76"/>
      <c r="L76"/>
      <c r="M76"/>
      <c r="N76"/>
    </row>
    <row r="77" spans="2:14" ht="15" customHeight="1">
      <c r="B77"/>
      <c r="C77"/>
      <c r="D77"/>
      <c r="E77"/>
      <c r="F77"/>
      <c r="G77"/>
      <c r="H77"/>
      <c r="I77"/>
      <c r="J77"/>
      <c r="K77"/>
      <c r="L77"/>
      <c r="M77"/>
      <c r="N77"/>
    </row>
    <row r="78" spans="2:14" ht="15" customHeight="1">
      <c r="B78"/>
      <c r="C78"/>
      <c r="D78"/>
      <c r="E78"/>
      <c r="F78"/>
      <c r="G78"/>
      <c r="H78"/>
      <c r="I78"/>
      <c r="J78"/>
      <c r="K78"/>
      <c r="L78"/>
      <c r="M78"/>
      <c r="N78"/>
    </row>
    <row r="79" spans="2:14" ht="15" customHeight="1">
      <c r="B79"/>
      <c r="C79"/>
      <c r="D79"/>
      <c r="E79"/>
      <c r="F79"/>
      <c r="G79"/>
      <c r="H79"/>
      <c r="I79"/>
      <c r="J79"/>
      <c r="K79"/>
      <c r="L79"/>
      <c r="M79"/>
      <c r="N79"/>
    </row>
    <row r="80" spans="2:14" ht="15" customHeight="1">
      <c r="B80"/>
      <c r="C80"/>
      <c r="D80"/>
      <c r="E80"/>
      <c r="F80"/>
      <c r="G80"/>
      <c r="H80"/>
      <c r="I80"/>
      <c r="J80"/>
      <c r="K80"/>
      <c r="L80"/>
      <c r="M80"/>
      <c r="N80"/>
    </row>
    <row r="81" spans="2:14" ht="15" customHeight="1">
      <c r="B81"/>
      <c r="C81"/>
      <c r="D81"/>
      <c r="E81"/>
      <c r="F81"/>
      <c r="G81"/>
      <c r="H81"/>
      <c r="I81"/>
      <c r="J81"/>
      <c r="K81"/>
      <c r="L81"/>
      <c r="M81"/>
      <c r="N81"/>
    </row>
    <row r="82" spans="2:14" ht="15" customHeight="1">
      <c r="B82"/>
      <c r="C82"/>
      <c r="D82"/>
      <c r="E82"/>
      <c r="F82"/>
      <c r="G82"/>
      <c r="H82"/>
      <c r="I82"/>
      <c r="J82"/>
      <c r="K82"/>
      <c r="L82"/>
      <c r="M82"/>
      <c r="N82"/>
    </row>
    <row r="83" spans="2:14" ht="15" customHeight="1">
      <c r="B83"/>
      <c r="C83"/>
      <c r="D83"/>
      <c r="E83"/>
      <c r="F83"/>
      <c r="G83"/>
      <c r="H83"/>
      <c r="I83"/>
      <c r="J83"/>
      <c r="K83"/>
      <c r="L83"/>
      <c r="M83"/>
      <c r="N83"/>
    </row>
    <row r="84" spans="2:14" ht="15" customHeight="1">
      <c r="B84"/>
      <c r="C84"/>
      <c r="D84"/>
      <c r="E84"/>
      <c r="F84"/>
      <c r="G84"/>
      <c r="H84"/>
      <c r="I84"/>
      <c r="J84"/>
      <c r="K84"/>
      <c r="L84"/>
      <c r="M84"/>
      <c r="N84"/>
    </row>
    <row r="85" spans="2:14" ht="15" customHeight="1">
      <c r="B85"/>
      <c r="C85"/>
      <c r="D85"/>
      <c r="E85"/>
      <c r="F85"/>
      <c r="G85"/>
      <c r="H85"/>
      <c r="I85"/>
      <c r="J85"/>
      <c r="K85"/>
      <c r="L85"/>
      <c r="M85"/>
      <c r="N85"/>
    </row>
    <row r="86" spans="2:14" ht="15" customHeight="1">
      <c r="B86"/>
      <c r="C86"/>
      <c r="D86"/>
      <c r="E86"/>
      <c r="F86"/>
      <c r="G86"/>
      <c r="H86"/>
      <c r="I86"/>
      <c r="J86"/>
      <c r="K86"/>
      <c r="L86"/>
      <c r="M86"/>
      <c r="N86"/>
    </row>
    <row r="87" spans="2:14" ht="15" customHeight="1">
      <c r="B87"/>
      <c r="C87"/>
      <c r="D87"/>
      <c r="E87"/>
      <c r="F87"/>
      <c r="G87"/>
      <c r="H87"/>
      <c r="I87"/>
      <c r="J87"/>
      <c r="K87"/>
      <c r="L87"/>
      <c r="M87"/>
      <c r="N87"/>
    </row>
    <row r="88" spans="2:14" ht="15" customHeight="1">
      <c r="B88"/>
      <c r="C88"/>
      <c r="D88"/>
      <c r="E88"/>
      <c r="F88"/>
      <c r="G88"/>
      <c r="H88"/>
      <c r="I88"/>
      <c r="J88"/>
      <c r="K88"/>
      <c r="L88"/>
      <c r="M88"/>
      <c r="N88"/>
    </row>
    <row r="89" spans="2:14" ht="15" customHeight="1">
      <c r="B89"/>
      <c r="C89"/>
      <c r="D89"/>
      <c r="E89"/>
      <c r="F89"/>
      <c r="G89"/>
      <c r="H89"/>
      <c r="I89"/>
      <c r="J89"/>
      <c r="K89"/>
      <c r="L89"/>
      <c r="M89"/>
      <c r="N89"/>
    </row>
    <row r="90" spans="2:14" ht="15" customHeight="1">
      <c r="B90"/>
      <c r="C90"/>
      <c r="D90"/>
      <c r="E90"/>
      <c r="F90"/>
      <c r="G90"/>
      <c r="H90"/>
      <c r="I90"/>
      <c r="J90"/>
      <c r="K90"/>
      <c r="L90"/>
      <c r="M90"/>
      <c r="N90"/>
    </row>
    <row r="91" spans="2:14" ht="15" customHeight="1">
      <c r="B91"/>
      <c r="C91"/>
      <c r="D91"/>
      <c r="E91"/>
      <c r="F91"/>
      <c r="G91"/>
      <c r="H91"/>
      <c r="I91"/>
      <c r="J91"/>
      <c r="K91"/>
      <c r="L91"/>
      <c r="M91"/>
      <c r="N91"/>
    </row>
    <row r="92" spans="2:14" ht="15" customHeight="1">
      <c r="B92"/>
      <c r="C92"/>
      <c r="D92"/>
      <c r="E92"/>
      <c r="F92"/>
      <c r="G92"/>
      <c r="H92"/>
      <c r="I92"/>
      <c r="J92"/>
      <c r="K92"/>
      <c r="L92"/>
      <c r="M92"/>
      <c r="N92"/>
    </row>
    <row r="93" spans="2:14" ht="15" customHeight="1">
      <c r="B93"/>
      <c r="C93"/>
      <c r="D93"/>
      <c r="E93"/>
      <c r="F93"/>
      <c r="G93"/>
      <c r="H93"/>
      <c r="I93"/>
      <c r="J93"/>
      <c r="K93"/>
      <c r="L93"/>
      <c r="M93"/>
      <c r="N93"/>
    </row>
    <row r="94" spans="2:14" ht="15" customHeight="1">
      <c r="B94"/>
      <c r="C94"/>
      <c r="D94"/>
      <c r="E94"/>
      <c r="F94"/>
      <c r="G94"/>
      <c r="H94"/>
      <c r="I94"/>
      <c r="J94"/>
      <c r="K94"/>
      <c r="L94"/>
      <c r="M94"/>
      <c r="N94"/>
    </row>
    <row r="95" spans="2:14" ht="15" customHeight="1">
      <c r="B95"/>
      <c r="C95"/>
      <c r="D95"/>
      <c r="E95"/>
      <c r="F95"/>
      <c r="G95"/>
      <c r="H95"/>
      <c r="I95"/>
      <c r="J95"/>
      <c r="K95"/>
      <c r="L95"/>
      <c r="M95"/>
      <c r="N95"/>
    </row>
    <row r="96" spans="2:14" ht="15" customHeight="1">
      <c r="B96"/>
      <c r="C96"/>
      <c r="D96"/>
      <c r="E96"/>
      <c r="F96"/>
      <c r="G96"/>
      <c r="H96"/>
      <c r="I96"/>
      <c r="J96"/>
      <c r="K96"/>
      <c r="L96"/>
      <c r="M96"/>
      <c r="N96"/>
    </row>
    <row r="97" spans="2:15" ht="15">
      <c r="B97"/>
      <c r="C97"/>
      <c r="D97"/>
      <c r="E97"/>
      <c r="F97"/>
      <c r="G97"/>
      <c r="H97"/>
      <c r="I97"/>
      <c r="J97"/>
      <c r="K97"/>
      <c r="L97"/>
      <c r="M97"/>
      <c r="N97"/>
    </row>
    <row r="98" spans="2:15" ht="15">
      <c r="B98"/>
      <c r="C98"/>
      <c r="D98"/>
      <c r="E98"/>
      <c r="F98"/>
      <c r="G98"/>
      <c r="H98"/>
      <c r="I98"/>
      <c r="J98"/>
      <c r="K98"/>
      <c r="L98"/>
      <c r="M98"/>
      <c r="N98"/>
    </row>
    <row r="99" spans="2:15" ht="15">
      <c r="B99"/>
      <c r="C99"/>
      <c r="D99"/>
      <c r="E99"/>
      <c r="F99"/>
      <c r="G99"/>
      <c r="H99"/>
      <c r="I99"/>
      <c r="J99"/>
      <c r="K99"/>
      <c r="L99"/>
      <c r="M99"/>
      <c r="N99"/>
    </row>
    <row r="100" spans="2:15" ht="15">
      <c r="B100"/>
      <c r="C100"/>
      <c r="D100"/>
      <c r="E100"/>
      <c r="F100"/>
      <c r="G100"/>
      <c r="H100"/>
      <c r="I100"/>
      <c r="J100"/>
      <c r="K100"/>
      <c r="L100"/>
      <c r="M100"/>
      <c r="N100"/>
    </row>
    <row r="101" spans="2:15" ht="15">
      <c r="B101"/>
      <c r="C101"/>
      <c r="D101"/>
      <c r="E101"/>
      <c r="F101"/>
      <c r="G101"/>
      <c r="H101"/>
      <c r="I101"/>
      <c r="J101"/>
      <c r="K101"/>
      <c r="L101"/>
      <c r="M101"/>
      <c r="N101"/>
      <c r="O101"/>
    </row>
    <row r="102" spans="2:15" ht="15">
      <c r="B102"/>
      <c r="C102"/>
      <c r="D102"/>
      <c r="E102"/>
      <c r="F102"/>
      <c r="G102"/>
      <c r="H102"/>
      <c r="I102"/>
      <c r="J102"/>
      <c r="K102"/>
      <c r="L102"/>
      <c r="M102"/>
      <c r="N102"/>
      <c r="O102"/>
    </row>
    <row r="103" spans="2:15" ht="15">
      <c r="B103"/>
      <c r="C103"/>
      <c r="D103"/>
      <c r="E103"/>
      <c r="F103"/>
      <c r="G103"/>
      <c r="H103"/>
      <c r="I103"/>
      <c r="J103"/>
      <c r="K103"/>
      <c r="L103"/>
      <c r="M103"/>
      <c r="N103"/>
      <c r="O103"/>
    </row>
    <row r="104" spans="2:15" ht="15">
      <c r="B104"/>
      <c r="C104"/>
      <c r="D104"/>
      <c r="E104"/>
      <c r="F104"/>
      <c r="G104"/>
      <c r="H104"/>
      <c r="I104"/>
      <c r="J104"/>
      <c r="K104"/>
      <c r="L104"/>
      <c r="M104"/>
      <c r="N104"/>
      <c r="O104"/>
    </row>
    <row r="105" spans="2:15" ht="15">
      <c r="B105"/>
      <c r="C105"/>
      <c r="D105"/>
      <c r="E105"/>
      <c r="F105"/>
      <c r="G105"/>
      <c r="H105"/>
      <c r="I105"/>
      <c r="J105"/>
      <c r="K105"/>
      <c r="L105"/>
      <c r="M105"/>
      <c r="N105"/>
      <c r="O105"/>
    </row>
    <row r="106" spans="2:15" ht="15">
      <c r="B106"/>
      <c r="C106"/>
      <c r="D106"/>
      <c r="E106"/>
      <c r="F106"/>
      <c r="G106"/>
      <c r="H106"/>
      <c r="I106"/>
      <c r="J106"/>
      <c r="K106"/>
      <c r="L106"/>
      <c r="M106"/>
      <c r="N106"/>
      <c r="O106"/>
    </row>
  </sheetData>
  <sheetProtection algorithmName="SHA-512" hashValue="SObC/s/H5HjrNU/YF2C/XV8oqLL6dH/atj2OjC0D4To8eoSgBFCYGmRjXA6iEjyLDyoE3WWI0escfq5PRmbvmw==" saltValue="01s8V90L3+lZuvIK+o/c/g==" spinCount="100000" sheet="1" objects="1" scenarios="1"/>
  <mergeCells count="116">
    <mergeCell ref="K58:N58"/>
    <mergeCell ref="A21:N21"/>
    <mergeCell ref="A22:N22"/>
    <mergeCell ref="K48:N48"/>
    <mergeCell ref="K49:N49"/>
    <mergeCell ref="K50:N50"/>
    <mergeCell ref="K51:N51"/>
    <mergeCell ref="K52:N52"/>
    <mergeCell ref="K53:N53"/>
    <mergeCell ref="K42:N42"/>
    <mergeCell ref="K43:N43"/>
    <mergeCell ref="K44:N44"/>
    <mergeCell ref="K45:N45"/>
    <mergeCell ref="K46:N46"/>
    <mergeCell ref="K47:N47"/>
    <mergeCell ref="K36:N36"/>
    <mergeCell ref="K37:N37"/>
    <mergeCell ref="E56:G56"/>
    <mergeCell ref="E57:G57"/>
    <mergeCell ref="E58:G58"/>
    <mergeCell ref="K29:N29"/>
    <mergeCell ref="K30:N30"/>
    <mergeCell ref="K57:N57"/>
    <mergeCell ref="E48:G48"/>
    <mergeCell ref="K54:N54"/>
    <mergeCell ref="K55:N55"/>
    <mergeCell ref="K56:N56"/>
    <mergeCell ref="E50:G50"/>
    <mergeCell ref="E51:G51"/>
    <mergeCell ref="E52:G52"/>
    <mergeCell ref="E53:G53"/>
    <mergeCell ref="K38:N38"/>
    <mergeCell ref="K39:N39"/>
    <mergeCell ref="E49:G49"/>
    <mergeCell ref="E38:G38"/>
    <mergeCell ref="E39:G39"/>
    <mergeCell ref="E40:G40"/>
    <mergeCell ref="E41:G41"/>
    <mergeCell ref="E42:G42"/>
    <mergeCell ref="E43:G43"/>
    <mergeCell ref="E54:G54"/>
    <mergeCell ref="E55:G55"/>
    <mergeCell ref="E44:G44"/>
    <mergeCell ref="E45:G45"/>
    <mergeCell ref="E46:G46"/>
    <mergeCell ref="E47:G47"/>
    <mergeCell ref="B53:D53"/>
    <mergeCell ref="B54:D54"/>
    <mergeCell ref="B55:D55"/>
    <mergeCell ref="B56:D56"/>
    <mergeCell ref="B57:D57"/>
    <mergeCell ref="B58:D58"/>
    <mergeCell ref="B47:D47"/>
    <mergeCell ref="B48:D48"/>
    <mergeCell ref="B49:D49"/>
    <mergeCell ref="B50:D50"/>
    <mergeCell ref="B51:D51"/>
    <mergeCell ref="B52:D52"/>
    <mergeCell ref="A16:N16"/>
    <mergeCell ref="K40:N40"/>
    <mergeCell ref="K41:N41"/>
    <mergeCell ref="E29:G29"/>
    <mergeCell ref="E30:G30"/>
    <mergeCell ref="E31:G31"/>
    <mergeCell ref="E32:G32"/>
    <mergeCell ref="E33:G33"/>
    <mergeCell ref="K31:N31"/>
    <mergeCell ref="K32:N32"/>
    <mergeCell ref="K33:N33"/>
    <mergeCell ref="K34:N34"/>
    <mergeCell ref="K35:N35"/>
    <mergeCell ref="E34:G34"/>
    <mergeCell ref="E35:G35"/>
    <mergeCell ref="E36:G36"/>
    <mergeCell ref="E37:G37"/>
    <mergeCell ref="B39:D39"/>
    <mergeCell ref="B40:D40"/>
    <mergeCell ref="B41:D41"/>
    <mergeCell ref="A17:N17"/>
    <mergeCell ref="A19:N19"/>
    <mergeCell ref="A20:N20"/>
    <mergeCell ref="A18:N18"/>
    <mergeCell ref="A1:N1"/>
    <mergeCell ref="A2:N2"/>
    <mergeCell ref="C3:M3"/>
    <mergeCell ref="C6:F6"/>
    <mergeCell ref="J6:M6"/>
    <mergeCell ref="H6:I6"/>
    <mergeCell ref="A4:N4"/>
    <mergeCell ref="A15:N15"/>
    <mergeCell ref="C5:L5"/>
    <mergeCell ref="A10:N10"/>
    <mergeCell ref="A12:N12"/>
    <mergeCell ref="B45:D45"/>
    <mergeCell ref="B46:D46"/>
    <mergeCell ref="B34:D34"/>
    <mergeCell ref="B35:D35"/>
    <mergeCell ref="B36:D36"/>
    <mergeCell ref="B37:D37"/>
    <mergeCell ref="A23:N23"/>
    <mergeCell ref="A24:N24"/>
    <mergeCell ref="E28:G28"/>
    <mergeCell ref="K28:N28"/>
    <mergeCell ref="H28:I28"/>
    <mergeCell ref="B44:D44"/>
    <mergeCell ref="B38:D38"/>
    <mergeCell ref="B42:D42"/>
    <mergeCell ref="B43:D43"/>
    <mergeCell ref="A28:D28"/>
    <mergeCell ref="B29:D29"/>
    <mergeCell ref="B30:D30"/>
    <mergeCell ref="B31:D31"/>
    <mergeCell ref="B32:D32"/>
    <mergeCell ref="B33:D33"/>
    <mergeCell ref="A26:N26"/>
    <mergeCell ref="A25:N25"/>
  </mergeCells>
  <conditionalFormatting sqref="C5:L5 C6:F6 J6:M6 C8 E8 J8 L8">
    <cfRule type="containsBlanks" dxfId="32" priority="1">
      <formula>LEN(TRIM(C5))=0</formula>
    </cfRule>
  </conditionalFormatting>
  <conditionalFormatting sqref="C5:L5">
    <cfRule type="containsBlanks" dxfId="31" priority="3">
      <formula>LEN(TRIM(C5))=0</formula>
    </cfRule>
  </conditionalFormatting>
  <dataValidations count="3">
    <dataValidation type="list" errorStyle="warning" showErrorMessage="1" sqref="F44:G44 N40:N41 F40:G41" xr:uid="{00000000-0002-0000-0300-000000000000}">
      <formula1>Yes</formula1>
    </dataValidation>
    <dataValidation type="date" errorStyle="warning" operator="lessThan" showErrorMessage="1" errorTitle="Invalid Date" error="Please ensure you are entering your correct birthdate. Do not enter 2016 as the year. " sqref="J29:J58" xr:uid="{00000000-0002-0000-0300-000001000000}">
      <formula1>42370</formula1>
    </dataValidation>
    <dataValidation type="textLength" errorStyle="warning" allowBlank="1" showErrorMessage="1" errorTitle="Invalid U#" error="Please ensure you have input the correct U#. You have either entered too few or too many digits." sqref="I29:I58" xr:uid="{00000000-0002-0000-0300-000002000000}">
      <formula1>8</formula1>
      <formula2>8</formula2>
    </dataValidation>
  </dataValidations>
  <printOptions horizontalCentered="1"/>
  <pageMargins left="0.25" right="0.25" top="0.25" bottom="0.25" header="0" footer="0"/>
  <pageSetup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39997558519241921"/>
    <pageSetUpPr fitToPage="1"/>
  </sheetPr>
  <dimension ref="A1:N64"/>
  <sheetViews>
    <sheetView zoomScaleNormal="100" workbookViewId="0">
      <selection activeCell="C6" sqref="C6:L6"/>
    </sheetView>
  </sheetViews>
  <sheetFormatPr defaultColWidth="9.140625" defaultRowHeight="12.75"/>
  <cols>
    <col min="1" max="11" width="11" style="3" customWidth="1"/>
    <col min="12" max="12" width="27" style="3" customWidth="1"/>
    <col min="13" max="14" width="9.140625" style="3" hidden="1" customWidth="1"/>
    <col min="15" max="16384" width="9.140625" style="3"/>
  </cols>
  <sheetData>
    <row r="1" spans="1:14" ht="24.95" customHeight="1">
      <c r="A1" s="203" t="s">
        <v>245</v>
      </c>
      <c r="B1" s="204"/>
      <c r="C1" s="204"/>
      <c r="D1" s="204"/>
      <c r="E1" s="204"/>
      <c r="F1" s="204"/>
      <c r="G1" s="204"/>
      <c r="H1" s="204"/>
      <c r="I1" s="204"/>
      <c r="J1" s="204"/>
      <c r="K1" s="204"/>
      <c r="L1" s="204"/>
      <c r="M1" s="204"/>
      <c r="N1" s="205"/>
    </row>
    <row r="2" spans="1:14" ht="15" customHeight="1">
      <c r="A2" s="174"/>
      <c r="B2" s="421" t="s">
        <v>54</v>
      </c>
      <c r="C2" s="421"/>
      <c r="D2" s="421"/>
      <c r="E2" s="421"/>
      <c r="F2" s="421"/>
      <c r="G2" s="421"/>
      <c r="H2" s="421"/>
      <c r="I2" s="421"/>
      <c r="J2" s="421"/>
      <c r="K2" s="421"/>
      <c r="L2" s="175"/>
    </row>
    <row r="3" spans="1:14" ht="20.100000000000001" customHeight="1">
      <c r="A3" s="176"/>
      <c r="B3" s="236" t="s">
        <v>56</v>
      </c>
      <c r="C3" s="236"/>
      <c r="D3" s="236"/>
      <c r="E3" s="236"/>
      <c r="F3" s="236"/>
      <c r="G3" s="236"/>
      <c r="H3" s="236"/>
      <c r="I3" s="236"/>
      <c r="J3" s="236"/>
      <c r="K3" s="236"/>
      <c r="L3" s="177"/>
    </row>
    <row r="4" spans="1:14" ht="30" customHeight="1">
      <c r="A4" s="548" t="s">
        <v>182</v>
      </c>
      <c r="B4" s="549"/>
      <c r="C4" s="549"/>
      <c r="D4" s="549"/>
      <c r="E4" s="549"/>
      <c r="F4" s="549"/>
      <c r="G4" s="549"/>
      <c r="H4" s="549"/>
      <c r="I4" s="549"/>
      <c r="J4" s="549"/>
      <c r="K4" s="549"/>
      <c r="L4" s="550"/>
    </row>
    <row r="5" spans="1:14" ht="15" customHeight="1">
      <c r="A5" s="422" t="s">
        <v>80</v>
      </c>
      <c r="B5" s="423"/>
      <c r="C5" s="423"/>
      <c r="D5" s="423"/>
      <c r="E5" s="423"/>
      <c r="F5" s="423"/>
      <c r="G5" s="423"/>
      <c r="H5" s="423"/>
      <c r="I5" s="423"/>
      <c r="J5" s="423"/>
      <c r="K5" s="423"/>
      <c r="L5" s="424"/>
    </row>
    <row r="6" spans="1:14" customFormat="1" ht="20.100000000000001" customHeight="1">
      <c r="A6" s="92" t="s">
        <v>16</v>
      </c>
      <c r="B6" s="92"/>
      <c r="C6" s="535"/>
      <c r="D6" s="535"/>
      <c r="E6" s="535"/>
      <c r="F6" s="535"/>
      <c r="G6" s="535"/>
      <c r="H6" s="535"/>
      <c r="I6" s="535"/>
      <c r="J6" s="535"/>
      <c r="K6" s="535"/>
      <c r="L6" s="535"/>
    </row>
    <row r="7" spans="1:14" customFormat="1" ht="20.100000000000001" customHeight="1">
      <c r="A7" s="37" t="s">
        <v>81</v>
      </c>
      <c r="B7" s="4"/>
      <c r="C7" s="533"/>
      <c r="D7" s="533"/>
      <c r="E7" s="533"/>
      <c r="F7" s="1" t="s">
        <v>29</v>
      </c>
      <c r="G7" s="154"/>
      <c r="H7" s="1" t="s">
        <v>30</v>
      </c>
      <c r="I7" s="533"/>
      <c r="J7" s="533"/>
      <c r="K7" s="533"/>
      <c r="L7" s="536"/>
    </row>
    <row r="8" spans="1:14" ht="20.100000000000001" customHeight="1">
      <c r="A8" s="37" t="s">
        <v>31</v>
      </c>
      <c r="B8" s="12"/>
      <c r="C8" s="533"/>
      <c r="D8" s="533"/>
      <c r="E8" s="533"/>
      <c r="F8" s="533"/>
      <c r="G8" s="533"/>
      <c r="H8" s="533"/>
      <c r="I8" s="533"/>
      <c r="J8" s="144" t="s">
        <v>32</v>
      </c>
      <c r="K8" s="534"/>
      <c r="L8" s="551"/>
    </row>
    <row r="9" spans="1:14" ht="20.100000000000001" customHeight="1">
      <c r="A9" s="37" t="s">
        <v>25</v>
      </c>
      <c r="B9" s="533"/>
      <c r="C9" s="533"/>
      <c r="D9" s="533"/>
      <c r="E9" s="144" t="s">
        <v>26</v>
      </c>
      <c r="F9" s="154"/>
      <c r="G9" s="144" t="s">
        <v>27</v>
      </c>
      <c r="H9" s="137"/>
      <c r="J9" s="144" t="s">
        <v>33</v>
      </c>
      <c r="K9" s="136"/>
      <c r="L9" s="42"/>
    </row>
    <row r="10" spans="1:14" ht="20.100000000000001" customHeight="1">
      <c r="A10" s="37" t="s">
        <v>34</v>
      </c>
      <c r="B10" s="552"/>
      <c r="C10" s="552"/>
      <c r="D10" s="1" t="s">
        <v>35</v>
      </c>
      <c r="E10" s="532"/>
      <c r="F10" s="533"/>
      <c r="G10" s="533"/>
      <c r="H10" s="533"/>
      <c r="I10" s="12"/>
      <c r="J10" s="144" t="s">
        <v>36</v>
      </c>
      <c r="K10" s="154"/>
      <c r="L10" s="38"/>
    </row>
    <row r="11" spans="1:14" ht="15" customHeight="1">
      <c r="A11" s="37"/>
      <c r="B11" s="12"/>
      <c r="C11" s="12"/>
      <c r="D11" s="12"/>
      <c r="E11" s="12"/>
      <c r="F11" s="12"/>
      <c r="G11" s="12"/>
      <c r="H11" s="12"/>
      <c r="I11" s="12"/>
      <c r="J11" s="12"/>
      <c r="K11" s="12"/>
      <c r="L11" s="38"/>
    </row>
    <row r="12" spans="1:14" ht="20.100000000000001" customHeight="1">
      <c r="A12" s="37" t="s">
        <v>82</v>
      </c>
      <c r="B12" s="534"/>
      <c r="C12" s="534"/>
      <c r="E12" s="12" t="s">
        <v>38</v>
      </c>
      <c r="F12" s="12"/>
      <c r="G12" s="12"/>
      <c r="H12" s="12"/>
      <c r="I12" s="12"/>
      <c r="J12" s="154"/>
      <c r="K12" s="144" t="s">
        <v>39</v>
      </c>
      <c r="L12" s="155"/>
    </row>
    <row r="13" spans="1:14" ht="5.0999999999999996" customHeight="1">
      <c r="A13" s="37"/>
      <c r="B13" s="12"/>
      <c r="C13" s="12"/>
      <c r="D13" s="12"/>
      <c r="E13" s="12"/>
      <c r="F13" s="12"/>
      <c r="G13" s="12"/>
      <c r="H13" s="12"/>
      <c r="I13" s="12"/>
      <c r="J13" s="12"/>
      <c r="K13" s="12"/>
      <c r="L13" s="38"/>
    </row>
    <row r="14" spans="1:14" ht="15" customHeight="1">
      <c r="A14" s="422" t="s">
        <v>83</v>
      </c>
      <c r="B14" s="423"/>
      <c r="C14" s="423"/>
      <c r="D14" s="423"/>
      <c r="E14" s="423"/>
      <c r="F14" s="423"/>
      <c r="G14" s="423"/>
      <c r="H14" s="423"/>
      <c r="I14" s="423"/>
      <c r="J14" s="423"/>
      <c r="K14" s="423"/>
      <c r="L14" s="424"/>
    </row>
    <row r="15" spans="1:14" ht="5.0999999999999996" customHeight="1">
      <c r="A15" s="111"/>
      <c r="B15" s="6"/>
      <c r="C15" s="6"/>
      <c r="D15" s="6"/>
      <c r="E15" s="6"/>
      <c r="F15" s="6"/>
      <c r="G15" s="6"/>
      <c r="H15" s="6"/>
      <c r="I15" s="6"/>
      <c r="J15" s="6"/>
      <c r="K15" s="6"/>
      <c r="L15" s="112"/>
    </row>
    <row r="16" spans="1:14" ht="15" customHeight="1">
      <c r="A16" s="542" t="s">
        <v>183</v>
      </c>
      <c r="B16" s="543"/>
      <c r="C16" s="543"/>
      <c r="D16" s="543"/>
      <c r="E16" s="543"/>
      <c r="F16" s="543"/>
      <c r="G16" s="543"/>
      <c r="H16" s="543"/>
      <c r="I16" s="543"/>
      <c r="J16" s="543"/>
      <c r="K16" s="543"/>
      <c r="L16" s="544"/>
    </row>
    <row r="17" spans="1:12" ht="15" customHeight="1">
      <c r="A17" s="545" t="s">
        <v>84</v>
      </c>
      <c r="B17" s="546"/>
      <c r="C17" s="546"/>
      <c r="D17" s="546"/>
      <c r="E17" s="546"/>
      <c r="F17" s="546"/>
      <c r="G17" s="546"/>
      <c r="H17" s="546"/>
      <c r="I17" s="546"/>
      <c r="J17" s="546"/>
      <c r="K17" s="546"/>
      <c r="L17" s="547"/>
    </row>
    <row r="18" spans="1:12" ht="5.0999999999999996" customHeight="1">
      <c r="A18" s="37"/>
      <c r="B18" s="12"/>
      <c r="C18" s="12"/>
      <c r="D18" s="12"/>
      <c r="E18" s="12"/>
      <c r="F18" s="12"/>
      <c r="G18" s="12"/>
      <c r="H18" s="12"/>
      <c r="I18" s="12"/>
      <c r="J18" s="12"/>
      <c r="K18" s="12"/>
      <c r="L18" s="38"/>
    </row>
    <row r="19" spans="1:12" ht="15" customHeight="1">
      <c r="A19" s="37"/>
      <c r="B19" s="4"/>
      <c r="C19" s="539"/>
      <c r="D19" s="539"/>
      <c r="E19" s="539"/>
      <c r="F19" s="539"/>
      <c r="G19" s="11"/>
      <c r="H19" s="10" t="s">
        <v>17</v>
      </c>
      <c r="I19" s="533" t="str">
        <f>IF('Travel Grant Application'!C41&lt;&gt;"",'Travel Grant Application'!C41,"")</f>
        <v/>
      </c>
      <c r="J19" s="533"/>
      <c r="K19" s="533"/>
      <c r="L19" s="536"/>
    </row>
    <row r="20" spans="1:12" ht="5.0999999999999996" customHeight="1">
      <c r="A20" s="37"/>
      <c r="B20" s="12"/>
      <c r="C20" s="12"/>
      <c r="D20" s="12"/>
      <c r="E20" s="12"/>
      <c r="F20" s="12"/>
      <c r="G20" s="12"/>
      <c r="H20" s="12"/>
      <c r="I20" s="12"/>
      <c r="J20" s="12"/>
      <c r="K20" s="12"/>
      <c r="L20" s="38"/>
    </row>
    <row r="21" spans="1:12" ht="15" customHeight="1">
      <c r="A21" s="37"/>
      <c r="B21" s="4"/>
      <c r="C21" s="144" t="s">
        <v>20</v>
      </c>
      <c r="D21" s="136" t="str">
        <f>IF('Travel Grant Application'!D46&lt;&gt;"",'Travel Grant Application'!D46,"")</f>
        <v/>
      </c>
      <c r="E21" s="148" t="s">
        <v>21</v>
      </c>
      <c r="F21" s="136" t="str">
        <f>IF('Travel Grant Application'!F46&lt;&gt;"",'Travel Grant Application'!F46,"")</f>
        <v/>
      </c>
      <c r="G21" s="9"/>
      <c r="H21" s="144" t="s">
        <v>22</v>
      </c>
      <c r="I21" s="154"/>
      <c r="J21" s="148" t="s">
        <v>23</v>
      </c>
      <c r="K21" s="154"/>
      <c r="L21" s="38"/>
    </row>
    <row r="22" spans="1:12" ht="5.0999999999999996" customHeight="1">
      <c r="A22" s="37"/>
      <c r="B22" s="12"/>
      <c r="C22" s="12"/>
      <c r="D22" s="12"/>
      <c r="E22" s="12"/>
      <c r="F22" s="12"/>
      <c r="G22" s="12"/>
      <c r="H22" s="12"/>
      <c r="I22" s="12"/>
      <c r="J22" s="12"/>
      <c r="K22" s="12"/>
      <c r="L22" s="38"/>
    </row>
    <row r="23" spans="1:12" ht="15" customHeight="1">
      <c r="A23" s="37" t="s">
        <v>24</v>
      </c>
      <c r="B23" s="12"/>
      <c r="C23" s="533" t="str">
        <f>IF('Travel Grant Application'!C48&lt;&gt;"",'Travel Grant Application'!C48,"")</f>
        <v/>
      </c>
      <c r="D23" s="533"/>
      <c r="E23" s="533"/>
      <c r="F23" s="144" t="s">
        <v>25</v>
      </c>
      <c r="G23" s="534" t="str">
        <f>IF('Travel Grant Application'!B50&lt;&gt;"",'Travel Grant Application'!B50,"")</f>
        <v/>
      </c>
      <c r="H23" s="534"/>
      <c r="I23" s="144" t="s">
        <v>26</v>
      </c>
      <c r="J23" s="154" t="str">
        <f>IF('Travel Grant Application'!E50&lt;&gt;"",'Travel Grant Application'!E50,"")</f>
        <v/>
      </c>
      <c r="K23" s="144" t="s">
        <v>27</v>
      </c>
      <c r="L23" s="185" t="str">
        <f>IF('Travel Grant Application'!G50&lt;&gt;"",'Travel Grant Application'!G50,"")</f>
        <v/>
      </c>
    </row>
    <row r="24" spans="1:12" ht="5.0999999999999996" customHeight="1">
      <c r="A24" s="44"/>
      <c r="B24" s="8"/>
      <c r="C24" s="8"/>
      <c r="D24" s="8"/>
      <c r="E24" s="8"/>
      <c r="F24" s="8"/>
      <c r="G24" s="8"/>
      <c r="H24" s="8"/>
      <c r="I24" s="8"/>
      <c r="J24" s="8"/>
      <c r="K24" s="8"/>
      <c r="L24" s="45"/>
    </row>
    <row r="25" spans="1:12" ht="15" customHeight="1">
      <c r="A25" s="422" t="s">
        <v>85</v>
      </c>
      <c r="B25" s="423"/>
      <c r="C25" s="423"/>
      <c r="D25" s="423"/>
      <c r="E25" s="423"/>
      <c r="F25" s="423"/>
      <c r="G25" s="423"/>
      <c r="H25" s="423"/>
      <c r="I25" s="423"/>
      <c r="J25" s="423"/>
      <c r="K25" s="423"/>
      <c r="L25" s="424"/>
    </row>
    <row r="26" spans="1:12" ht="21" customHeight="1">
      <c r="A26" s="437" t="s">
        <v>261</v>
      </c>
      <c r="B26" s="438"/>
      <c r="C26" s="438"/>
      <c r="D26" s="438"/>
      <c r="E26" s="438"/>
      <c r="F26" s="438"/>
      <c r="G26" s="438"/>
      <c r="H26" s="438"/>
      <c r="I26" s="438"/>
      <c r="J26" s="438"/>
      <c r="K26" s="438"/>
      <c r="L26" s="439"/>
    </row>
    <row r="27" spans="1:12" ht="44.25" customHeight="1">
      <c r="A27" s="516" t="s">
        <v>86</v>
      </c>
      <c r="B27" s="517"/>
      <c r="C27" s="517"/>
      <c r="D27" s="517"/>
      <c r="E27" s="517"/>
      <c r="F27" s="517"/>
      <c r="G27" s="517"/>
      <c r="H27" s="517"/>
      <c r="I27" s="517"/>
      <c r="J27" s="517"/>
      <c r="K27" s="517"/>
      <c r="L27" s="518"/>
    </row>
    <row r="28" spans="1:12" ht="5.0999999999999996" customHeight="1">
      <c r="A28" s="95"/>
      <c r="B28" s="11"/>
      <c r="C28" s="11"/>
      <c r="D28" s="11"/>
      <c r="E28" s="11"/>
      <c r="F28" s="11"/>
      <c r="G28" s="11"/>
      <c r="H28" s="11"/>
      <c r="I28" s="11"/>
      <c r="J28" s="11"/>
      <c r="K28" s="11"/>
      <c r="L28" s="96"/>
    </row>
    <row r="29" spans="1:12" ht="15" customHeight="1">
      <c r="A29" s="37"/>
      <c r="B29" s="12"/>
      <c r="C29" s="12"/>
      <c r="D29" s="12"/>
      <c r="E29" s="12"/>
      <c r="F29" s="12"/>
      <c r="G29" s="12"/>
      <c r="H29" s="162"/>
      <c r="I29" s="12"/>
      <c r="J29" s="12"/>
      <c r="K29" s="12"/>
      <c r="L29" s="38"/>
    </row>
    <row r="30" spans="1:12" ht="15" customHeight="1">
      <c r="A30" s="528"/>
      <c r="B30" s="529"/>
      <c r="C30" s="529"/>
      <c r="D30" s="529"/>
      <c r="E30" s="529"/>
      <c r="F30" s="15"/>
      <c r="G30" s="15"/>
      <c r="H30" s="529" t="str">
        <f>IF('Travel Affidavit'!H31&lt;&gt;"",'Travel Affidavit'!H31,"")</f>
        <v/>
      </c>
      <c r="I30" s="529"/>
      <c r="J30" s="529"/>
      <c r="K30" s="529"/>
      <c r="L30" s="538"/>
    </row>
    <row r="31" spans="1:12" ht="15" customHeight="1">
      <c r="A31" s="37" t="s">
        <v>223</v>
      </c>
      <c r="B31" s="12"/>
      <c r="C31" s="12"/>
      <c r="D31" s="12"/>
      <c r="E31" s="12"/>
      <c r="F31" s="12"/>
      <c r="G31" s="12"/>
      <c r="H31" s="12" t="s">
        <v>215</v>
      </c>
      <c r="I31" s="12"/>
      <c r="J31" s="12"/>
      <c r="K31" s="12"/>
      <c r="L31" s="38"/>
    </row>
    <row r="32" spans="1:12" ht="15" customHeight="1">
      <c r="A32" s="37"/>
      <c r="B32" s="12"/>
      <c r="C32" s="12"/>
      <c r="D32" s="12"/>
      <c r="E32" s="12"/>
      <c r="F32" s="12"/>
      <c r="G32" s="12"/>
      <c r="H32" s="12"/>
      <c r="I32" s="12"/>
      <c r="J32" s="12"/>
      <c r="K32" s="12"/>
      <c r="L32" s="38"/>
    </row>
    <row r="33" spans="1:13" ht="15" customHeight="1">
      <c r="A33" s="540" t="str">
        <f>IF(B10&lt;&gt;"",B10,"")</f>
        <v/>
      </c>
      <c r="B33" s="541"/>
      <c r="C33" s="541"/>
      <c r="D33" s="541"/>
      <c r="E33" s="541"/>
      <c r="F33" s="12"/>
      <c r="G33" s="12"/>
      <c r="H33" s="529" t="str">
        <f>IF('Travel Affidavit'!H34&lt;&gt;"",'Travel Affidavit'!H34,"")</f>
        <v/>
      </c>
      <c r="I33" s="529"/>
      <c r="J33" s="529"/>
      <c r="K33" s="529"/>
      <c r="L33" s="538"/>
    </row>
    <row r="34" spans="1:13" ht="15" customHeight="1">
      <c r="A34" s="37" t="s">
        <v>224</v>
      </c>
      <c r="B34" s="12"/>
      <c r="C34" s="12"/>
      <c r="D34" s="12"/>
      <c r="E34" s="12"/>
      <c r="F34" s="12"/>
      <c r="G34" s="12"/>
      <c r="H34" s="12" t="s">
        <v>216</v>
      </c>
      <c r="I34" s="12"/>
      <c r="J34" s="12"/>
      <c r="K34" s="12"/>
      <c r="L34" s="38"/>
    </row>
    <row r="35" spans="1:13" ht="15" customHeight="1">
      <c r="A35" s="37"/>
      <c r="B35" s="12"/>
      <c r="C35" s="12"/>
      <c r="D35" s="12"/>
      <c r="E35" s="12"/>
      <c r="F35" s="12"/>
      <c r="G35" s="12"/>
      <c r="H35" s="12"/>
      <c r="I35" s="12"/>
      <c r="J35" s="12"/>
      <c r="K35" s="12"/>
      <c r="L35" s="38"/>
    </row>
    <row r="36" spans="1:13" ht="15" customHeight="1">
      <c r="A36" s="530" t="str">
        <f>IF(E10&lt;&gt;"",E10,"")</f>
        <v/>
      </c>
      <c r="B36" s="531"/>
      <c r="C36" s="531"/>
      <c r="D36" s="531"/>
      <c r="E36" s="531"/>
      <c r="F36" s="12"/>
      <c r="G36" s="12"/>
      <c r="H36" s="531" t="str">
        <f>IF('Travel Affidavit'!H37&lt;&gt;"",'Travel Affidavit'!H37,"")</f>
        <v/>
      </c>
      <c r="I36" s="531"/>
      <c r="J36" s="531"/>
      <c r="K36" s="531"/>
      <c r="L36" s="537"/>
    </row>
    <row r="37" spans="1:13" ht="15" customHeight="1">
      <c r="A37" s="37" t="s">
        <v>225</v>
      </c>
      <c r="B37" s="12"/>
      <c r="C37" s="12"/>
      <c r="D37" s="12"/>
      <c r="E37" s="12"/>
      <c r="F37" s="12"/>
      <c r="G37" s="12"/>
      <c r="H37" s="12" t="s">
        <v>217</v>
      </c>
      <c r="I37" s="12"/>
      <c r="J37" s="12"/>
      <c r="K37" s="12"/>
      <c r="L37" s="38"/>
    </row>
    <row r="38" spans="1:13" ht="15" customHeight="1">
      <c r="A38" s="37"/>
      <c r="B38" s="12"/>
      <c r="C38" s="12"/>
      <c r="D38" s="12"/>
      <c r="E38" s="12"/>
      <c r="F38" s="12"/>
      <c r="G38" s="12"/>
      <c r="H38" s="12"/>
      <c r="I38" s="12"/>
      <c r="J38" s="12"/>
      <c r="K38" s="12"/>
      <c r="L38" s="38"/>
    </row>
    <row r="39" spans="1:13" ht="15" customHeight="1">
      <c r="A39" s="512"/>
      <c r="B39" s="513"/>
      <c r="C39" s="513"/>
      <c r="D39" s="513"/>
      <c r="E39" s="513"/>
      <c r="F39" s="12"/>
      <c r="G39" s="12"/>
      <c r="H39" s="514"/>
      <c r="I39" s="514"/>
      <c r="J39" s="514"/>
      <c r="K39" s="514"/>
      <c r="L39" s="515"/>
    </row>
    <row r="40" spans="1:13" ht="15" customHeight="1">
      <c r="A40" s="37" t="s">
        <v>262</v>
      </c>
      <c r="B40" s="12"/>
      <c r="C40" s="12"/>
      <c r="D40" s="12"/>
      <c r="E40" s="12"/>
      <c r="F40" s="12"/>
      <c r="G40" s="12"/>
      <c r="H40" s="12" t="s">
        <v>258</v>
      </c>
      <c r="I40" s="12"/>
      <c r="J40" s="12"/>
      <c r="K40" s="12"/>
      <c r="L40" s="38"/>
      <c r="M40"/>
    </row>
    <row r="41" spans="1:13" ht="15" customHeight="1">
      <c r="A41" s="37"/>
      <c r="B41" s="12"/>
      <c r="C41" s="12"/>
      <c r="D41" s="12"/>
      <c r="E41" s="12"/>
      <c r="F41" s="12"/>
      <c r="G41" s="12"/>
      <c r="H41" s="12"/>
      <c r="I41" s="12"/>
      <c r="J41" s="12"/>
      <c r="K41" s="12"/>
      <c r="L41" s="38"/>
      <c r="M41"/>
    </row>
    <row r="42" spans="1:13" ht="15" customHeight="1">
      <c r="A42" s="524"/>
      <c r="B42" s="522"/>
      <c r="C42" s="522"/>
      <c r="D42" s="522"/>
      <c r="E42" s="522"/>
      <c r="F42" s="12"/>
      <c r="G42" s="12"/>
      <c r="H42" s="522"/>
      <c r="I42" s="522"/>
      <c r="J42" s="522"/>
      <c r="K42" s="522"/>
      <c r="L42" s="523"/>
      <c r="M42"/>
    </row>
    <row r="43" spans="1:13" ht="15" customHeight="1">
      <c r="A43" s="37" t="s">
        <v>64</v>
      </c>
      <c r="B43" s="12"/>
      <c r="C43" s="12"/>
      <c r="D43" s="12"/>
      <c r="E43" s="12"/>
      <c r="F43" s="12"/>
      <c r="G43" s="12"/>
      <c r="H43" s="12" t="s">
        <v>64</v>
      </c>
      <c r="I43" s="12"/>
      <c r="J43" s="12"/>
      <c r="K43" s="12"/>
      <c r="L43" s="38"/>
      <c r="M43"/>
    </row>
    <row r="44" spans="1:13" ht="15" customHeight="1">
      <c r="A44" s="37"/>
      <c r="B44" s="12"/>
      <c r="C44" s="13"/>
      <c r="D44" s="13"/>
      <c r="E44" s="13"/>
      <c r="F44" s="12"/>
      <c r="G44" s="12"/>
      <c r="H44" s="12"/>
      <c r="I44" s="12"/>
      <c r="J44" s="12"/>
      <c r="K44" s="12"/>
      <c r="L44" s="38"/>
      <c r="M44"/>
    </row>
    <row r="45" spans="1:13" ht="15" customHeight="1">
      <c r="A45" s="113" t="s">
        <v>67</v>
      </c>
      <c r="B45" s="4"/>
      <c r="C45" s="521"/>
      <c r="D45" s="521"/>
      <c r="E45" s="521"/>
      <c r="F45" s="12"/>
      <c r="G45" s="12"/>
      <c r="H45" s="11"/>
      <c r="I45" s="11"/>
      <c r="J45" s="11"/>
      <c r="K45" s="11"/>
      <c r="L45" s="96"/>
      <c r="M45"/>
    </row>
    <row r="46" spans="1:13" ht="5.0999999999999996" customHeight="1">
      <c r="A46" s="7"/>
      <c r="B46" s="9"/>
      <c r="C46" s="9"/>
      <c r="D46" s="9"/>
      <c r="E46" s="9"/>
      <c r="F46" s="9"/>
      <c r="G46" s="9"/>
      <c r="H46" s="9"/>
      <c r="I46" s="9"/>
      <c r="J46" s="9"/>
      <c r="K46" s="9"/>
      <c r="L46" s="34"/>
    </row>
    <row r="47" spans="1:13" ht="24.95" customHeight="1">
      <c r="A47" s="525" t="s">
        <v>87</v>
      </c>
      <c r="B47" s="526"/>
      <c r="C47" s="526"/>
      <c r="D47" s="526"/>
      <c r="E47" s="526"/>
      <c r="F47" s="526"/>
      <c r="G47" s="526"/>
      <c r="H47" s="526"/>
      <c r="I47" s="526"/>
      <c r="J47" s="526"/>
      <c r="K47" s="526"/>
      <c r="L47" s="527"/>
    </row>
    <row r="48" spans="1:13" ht="5.0999999999999996" customHeight="1">
      <c r="A48" s="59"/>
      <c r="B48" s="49"/>
      <c r="C48" s="49"/>
      <c r="D48" s="49"/>
      <c r="E48" s="49"/>
      <c r="F48" s="49"/>
      <c r="G48" s="49"/>
      <c r="H48" s="49"/>
      <c r="I48" s="49"/>
      <c r="J48" s="49"/>
      <c r="K48" s="49"/>
      <c r="L48" s="114"/>
    </row>
    <row r="49" spans="1:12" ht="15" customHeight="1">
      <c r="A49" s="55" t="s">
        <v>88</v>
      </c>
      <c r="B49" s="50"/>
      <c r="C49" s="520"/>
      <c r="D49" s="520"/>
      <c r="E49" s="50"/>
      <c r="F49" s="50"/>
      <c r="G49" s="50"/>
      <c r="H49" s="50"/>
      <c r="I49" s="50"/>
      <c r="J49" s="50"/>
      <c r="K49" s="50"/>
      <c r="L49" s="106"/>
    </row>
    <row r="50" spans="1:12" ht="5.0999999999999996" customHeight="1">
      <c r="A50" s="55"/>
      <c r="B50" s="50"/>
      <c r="C50" s="50"/>
      <c r="D50" s="50"/>
      <c r="E50" s="50"/>
      <c r="F50" s="50"/>
      <c r="G50" s="50"/>
      <c r="H50" s="50"/>
      <c r="I50" s="50"/>
      <c r="J50" s="50"/>
      <c r="K50" s="50"/>
      <c r="L50" s="106"/>
    </row>
    <row r="51" spans="1:12" ht="15" customHeight="1">
      <c r="A51" s="55" t="s">
        <v>89</v>
      </c>
      <c r="B51" s="50"/>
      <c r="C51" s="519"/>
      <c r="D51" s="519"/>
      <c r="E51" s="50"/>
      <c r="F51" s="50"/>
      <c r="G51" s="13"/>
      <c r="H51" s="13"/>
      <c r="I51" s="50"/>
      <c r="J51" s="13"/>
      <c r="K51" s="13"/>
      <c r="L51" s="106"/>
    </row>
    <row r="52" spans="1:12" ht="5.0999999999999996" customHeight="1">
      <c r="A52" s="55"/>
      <c r="B52" s="50"/>
      <c r="C52" s="50"/>
      <c r="D52" s="50"/>
      <c r="E52" s="50"/>
      <c r="F52" s="50"/>
      <c r="G52" s="13"/>
      <c r="H52" s="13"/>
      <c r="I52" s="50"/>
      <c r="J52" s="13"/>
      <c r="K52" s="13"/>
      <c r="L52" s="106"/>
    </row>
    <row r="53" spans="1:12" ht="15" customHeight="1">
      <c r="A53" s="55" t="s">
        <v>90</v>
      </c>
      <c r="B53" s="50"/>
      <c r="C53" s="520"/>
      <c r="D53" s="520"/>
      <c r="E53" s="50"/>
      <c r="F53" s="52" t="s">
        <v>91</v>
      </c>
      <c r="G53" s="16"/>
      <c r="H53" s="16"/>
      <c r="I53" s="53" t="s">
        <v>92</v>
      </c>
      <c r="J53" s="521"/>
      <c r="K53" s="521"/>
      <c r="L53" s="106"/>
    </row>
    <row r="54" spans="1:12" ht="5.0999999999999996" customHeight="1">
      <c r="A54" s="107"/>
      <c r="B54" s="51"/>
      <c r="C54" s="51"/>
      <c r="D54" s="51"/>
      <c r="E54" s="51"/>
      <c r="F54" s="51"/>
      <c r="G54" s="51"/>
      <c r="H54" s="51"/>
      <c r="I54" s="51"/>
      <c r="J54" s="51"/>
      <c r="K54" s="51"/>
      <c r="L54" s="108"/>
    </row>
    <row r="55" spans="1:12" ht="15" customHeight="1">
      <c r="A55" s="115" t="s">
        <v>93</v>
      </c>
      <c r="B55" s="17"/>
      <c r="C55" s="17"/>
      <c r="D55" s="17"/>
      <c r="E55" s="17"/>
      <c r="F55" s="17"/>
      <c r="G55" s="17"/>
      <c r="H55" s="17"/>
      <c r="I55" s="17"/>
      <c r="J55" s="17"/>
      <c r="K55" s="17"/>
      <c r="L55" s="116"/>
    </row>
    <row r="56" spans="1:12" ht="5.0999999999999996" customHeight="1">
      <c r="A56" s="117"/>
      <c r="B56" s="13"/>
      <c r="C56" s="13"/>
      <c r="D56" s="13"/>
      <c r="E56" s="13"/>
      <c r="F56" s="13"/>
      <c r="G56" s="13"/>
      <c r="H56" s="13"/>
      <c r="I56" s="13"/>
      <c r="J56" s="13"/>
      <c r="K56" s="13"/>
      <c r="L56" s="118"/>
    </row>
    <row r="57" spans="1:12" ht="15" customHeight="1">
      <c r="A57" s="117"/>
      <c r="B57" s="13"/>
      <c r="C57" s="13"/>
      <c r="D57" s="13"/>
      <c r="E57" s="13"/>
      <c r="F57" s="13"/>
      <c r="G57" s="13"/>
      <c r="H57" s="13"/>
      <c r="I57" s="13"/>
      <c r="J57" s="13"/>
      <c r="K57" s="13"/>
      <c r="L57" s="118"/>
    </row>
    <row r="58" spans="1:12" ht="15" customHeight="1">
      <c r="A58" s="119"/>
      <c r="B58" s="18"/>
      <c r="C58" s="18"/>
      <c r="D58" s="18"/>
      <c r="E58" s="18"/>
      <c r="F58" s="18"/>
      <c r="G58" s="18"/>
      <c r="H58" s="18"/>
      <c r="I58" s="18"/>
      <c r="J58" s="18"/>
      <c r="K58" s="18"/>
      <c r="L58" s="118"/>
    </row>
    <row r="59" spans="1:12" ht="15" customHeight="1">
      <c r="A59" s="119"/>
      <c r="B59" s="17" t="s">
        <v>94</v>
      </c>
      <c r="C59" s="17"/>
      <c r="D59" s="17"/>
      <c r="E59" s="17" t="s">
        <v>95</v>
      </c>
      <c r="F59" s="19"/>
      <c r="G59" s="13"/>
      <c r="H59" s="17" t="s">
        <v>96</v>
      </c>
      <c r="I59" s="17"/>
      <c r="J59" s="17"/>
      <c r="K59" s="17" t="s">
        <v>95</v>
      </c>
      <c r="L59" s="118"/>
    </row>
    <row r="60" spans="1:12" ht="15" customHeight="1">
      <c r="A60" s="119"/>
      <c r="B60" s="13"/>
      <c r="C60" s="13"/>
      <c r="D60" s="13"/>
      <c r="E60" s="13"/>
      <c r="F60" s="13"/>
      <c r="G60" s="13"/>
      <c r="H60" s="13"/>
      <c r="I60" s="13"/>
      <c r="J60" s="13"/>
      <c r="K60" s="13"/>
      <c r="L60" s="118"/>
    </row>
    <row r="61" spans="1:12" ht="15" customHeight="1">
      <c r="A61" s="119"/>
      <c r="B61" s="13"/>
      <c r="C61" s="13"/>
      <c r="D61" s="13"/>
      <c r="E61" s="13"/>
      <c r="F61" s="13"/>
      <c r="G61" s="13"/>
      <c r="H61" s="13"/>
      <c r="I61" s="13"/>
      <c r="J61" s="13"/>
      <c r="K61" s="13"/>
      <c r="L61" s="118"/>
    </row>
    <row r="62" spans="1:12" ht="15" customHeight="1">
      <c r="A62" s="119"/>
      <c r="B62" s="13"/>
      <c r="C62" s="13"/>
      <c r="D62" s="13"/>
      <c r="E62" s="13"/>
      <c r="F62" s="13"/>
      <c r="G62" s="13"/>
      <c r="H62" s="13"/>
      <c r="I62" s="13"/>
      <c r="J62" s="13"/>
      <c r="K62" s="13"/>
      <c r="L62" s="118"/>
    </row>
    <row r="63" spans="1:12" ht="15" customHeight="1">
      <c r="A63" s="119"/>
      <c r="B63" s="17" t="s">
        <v>96</v>
      </c>
      <c r="C63" s="17"/>
      <c r="D63" s="17"/>
      <c r="E63" s="17" t="s">
        <v>95</v>
      </c>
      <c r="F63" s="19"/>
      <c r="G63" s="18"/>
      <c r="H63" s="17" t="s">
        <v>96</v>
      </c>
      <c r="I63" s="17"/>
      <c r="J63" s="17"/>
      <c r="K63" s="17" t="s">
        <v>95</v>
      </c>
      <c r="L63" s="97"/>
    </row>
    <row r="64" spans="1:12" ht="5.0999999999999996" customHeight="1">
      <c r="A64" s="120"/>
      <c r="B64" s="121"/>
      <c r="C64" s="121"/>
      <c r="D64" s="121"/>
      <c r="E64" s="121"/>
      <c r="F64" s="121"/>
      <c r="G64" s="121"/>
      <c r="H64" s="121"/>
      <c r="I64" s="121"/>
      <c r="J64" s="121"/>
      <c r="K64" s="121"/>
      <c r="L64" s="122"/>
    </row>
  </sheetData>
  <sheetProtection algorithmName="SHA-512" hashValue="xUQf4Q+cUhxXViiWtzIovolyP7PQlWOADDSb+hQe0Pp5v6OEtvuq3bmZL/NzIGqtkjgX7Dry2WsoOHRFkKM/Ww==" saltValue="8bv/LS3GkA3gv8bFlT0fsA==" spinCount="100000" sheet="1" selectLockedCells="1"/>
  <mergeCells count="40">
    <mergeCell ref="C19:F19"/>
    <mergeCell ref="A1:N1"/>
    <mergeCell ref="A33:E33"/>
    <mergeCell ref="H33:L33"/>
    <mergeCell ref="B2:K2"/>
    <mergeCell ref="B3:K3"/>
    <mergeCell ref="I19:L19"/>
    <mergeCell ref="A16:L16"/>
    <mergeCell ref="A17:L17"/>
    <mergeCell ref="A4:L4"/>
    <mergeCell ref="G23:H23"/>
    <mergeCell ref="A14:L14"/>
    <mergeCell ref="C23:E23"/>
    <mergeCell ref="C8:I8"/>
    <mergeCell ref="K8:L8"/>
    <mergeCell ref="B9:D9"/>
    <mergeCell ref="E10:H10"/>
    <mergeCell ref="B12:C12"/>
    <mergeCell ref="A5:L5"/>
    <mergeCell ref="C6:L6"/>
    <mergeCell ref="C7:E7"/>
    <mergeCell ref="I7:L7"/>
    <mergeCell ref="B10:C10"/>
    <mergeCell ref="C51:D51"/>
    <mergeCell ref="C53:D53"/>
    <mergeCell ref="J53:K53"/>
    <mergeCell ref="H42:L42"/>
    <mergeCell ref="C45:E45"/>
    <mergeCell ref="A42:E42"/>
    <mergeCell ref="A47:L47"/>
    <mergeCell ref="C49:D49"/>
    <mergeCell ref="A39:E39"/>
    <mergeCell ref="H39:L39"/>
    <mergeCell ref="A26:L26"/>
    <mergeCell ref="A27:L27"/>
    <mergeCell ref="A25:L25"/>
    <mergeCell ref="A30:E30"/>
    <mergeCell ref="A36:E36"/>
    <mergeCell ref="H36:L36"/>
    <mergeCell ref="H30:L30"/>
  </mergeCells>
  <dataValidations count="7">
    <dataValidation type="list" errorStyle="warning" showErrorMessage="1" sqref="K10" xr:uid="{00000000-0002-0000-0400-000000000000}">
      <formula1>YesNo</formula1>
    </dataValidation>
    <dataValidation type="textLength" allowBlank="1" showInputMessage="1" showErrorMessage="1" sqref="L12" xr:uid="{00000000-0002-0000-0400-000001000000}">
      <formula1>0</formula1>
      <formula2>8</formula2>
    </dataValidation>
    <dataValidation type="list" errorStyle="warning" showErrorMessage="1" sqref="E40:F41 E44:F44 L40:L41" xr:uid="{00000000-0002-0000-0400-000002000000}">
      <formula1>Yes</formula1>
    </dataValidation>
    <dataValidation type="list" errorStyle="warning" showErrorMessage="1" sqref="J12" xr:uid="{00000000-0002-0000-0400-000003000000}">
      <formula1>Woohoo</formula1>
    </dataValidation>
    <dataValidation type="date" errorStyle="warning" operator="lessThan" showErrorMessage="1" errorTitle="Invalid Date" error="Please ensure you are entering your correct birthdate. Do not enter 2016 as the year. " sqref="K9" xr:uid="{00000000-0002-0000-0400-000004000000}">
      <formula1>42370</formula1>
    </dataValidation>
    <dataValidation type="date" errorStyle="warning" operator="greaterThan" allowBlank="1" showErrorMessage="1" errorTitle="Invalid Date" error="Please ensure to input the correct year. If you are applying for a conference occuring between July 1st - December 31 st, input 2016. If you are applying for a conference occuring between Janauary 1st - June 20th, input 2017." sqref="A42:E42 H42:L42" xr:uid="{00000000-0002-0000-0400-000005000000}">
      <formula1>42551</formula1>
    </dataValidation>
    <dataValidation type="textLength" errorStyle="warning" allowBlank="1" showErrorMessage="1" errorTitle="Invalid Number" error="Please ensure you are entering the correct number. You have either entered too few or too many digits." sqref="B10:C10" xr:uid="{00000000-0002-0000-0400-000006000000}">
      <formula1>10</formula1>
      <formula2>10</formula2>
    </dataValidation>
  </dataValidations>
  <printOptions horizontalCentered="1"/>
  <pageMargins left="0.25" right="0.25" top="0.25" bottom="0.25" header="0" footer="0"/>
  <pageSetup scale="6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AA08333-39CE-43B9-8161-FEA833E97C4D}">
            <xm:f>AND('Travel Grant Application'!$L$50&gt;0,$A$42="")</xm:f>
            <x14:dxf>
              <fill>
                <patternFill>
                  <bgColor rgb="FFFDE3E3"/>
                </patternFill>
              </fill>
            </x14:dxf>
          </x14:cfRule>
          <xm:sqref>A42:E42</xm:sqref>
        </x14:conditionalFormatting>
        <x14:conditionalFormatting xmlns:xm="http://schemas.microsoft.com/office/excel/2006/main">
          <x14:cfRule type="expression" priority="11" id="{FD35555C-2D57-4133-96F8-0241E72C54EE}">
            <xm:f>AND('Travel Grant Application'!$L$50&gt;0,$B$10="")</xm:f>
            <x14:dxf>
              <fill>
                <patternFill>
                  <bgColor rgb="FFFDE3E3"/>
                </patternFill>
              </fill>
            </x14:dxf>
          </x14:cfRule>
          <xm:sqref>B10:C10</xm:sqref>
        </x14:conditionalFormatting>
        <x14:conditionalFormatting xmlns:xm="http://schemas.microsoft.com/office/excel/2006/main">
          <x14:cfRule type="expression" priority="10" id="{96AAB196-62AF-45BD-A164-9E46975CD3EB}">
            <xm:f>AND('Travel Grant Application'!$L$50&gt;0,$B$12="")</xm:f>
            <x14:dxf>
              <fill>
                <patternFill>
                  <bgColor rgb="FFFDE3E3"/>
                </patternFill>
              </fill>
            </x14:dxf>
          </x14:cfRule>
          <xm:sqref>B12:C12</xm:sqref>
        </x14:conditionalFormatting>
        <x14:conditionalFormatting xmlns:xm="http://schemas.microsoft.com/office/excel/2006/main">
          <x14:cfRule type="expression" priority="18" id="{370F446D-34F2-44C0-A0A3-FBCBE138E126}">
            <xm:f>AND('Travel Grant Application'!$L$50&gt;0,$B$9="")</xm:f>
            <x14:dxf>
              <fill>
                <patternFill>
                  <bgColor rgb="FFFDE3E3"/>
                </patternFill>
              </fill>
            </x14:dxf>
          </x14:cfRule>
          <xm:sqref>B9:D9</xm:sqref>
        </x14:conditionalFormatting>
        <x14:conditionalFormatting xmlns:xm="http://schemas.microsoft.com/office/excel/2006/main">
          <x14:cfRule type="expression" priority="1" id="{0E3A1638-86D5-4448-9D28-D24DBFFE4055}">
            <xm:f>AND('Travel Grant Application'!$L$50&gt;0,$I$7:$L$7="")</xm:f>
            <x14:dxf>
              <fill>
                <patternFill>
                  <bgColor rgb="FFFDE3E3"/>
                </patternFill>
              </fill>
            </x14:dxf>
          </x14:cfRule>
          <xm:sqref>C6</xm:sqref>
        </x14:conditionalFormatting>
        <x14:conditionalFormatting xmlns:xm="http://schemas.microsoft.com/office/excel/2006/main">
          <x14:cfRule type="expression" priority="3" id="{8E43F363-2904-46EE-8E38-E97E82FC1C75}">
            <xm:f>AND('Travel Grant Application'!$L$50&gt;0,$C$7="")</xm:f>
            <x14:dxf>
              <fill>
                <patternFill>
                  <bgColor rgb="FFFDE3E3"/>
                </patternFill>
              </fill>
            </x14:dxf>
          </x14:cfRule>
          <xm:sqref>C7:E7</xm:sqref>
        </x14:conditionalFormatting>
        <x14:conditionalFormatting xmlns:xm="http://schemas.microsoft.com/office/excel/2006/main">
          <x14:cfRule type="expression" priority="19" id="{0DF85F6D-755E-46ED-AE45-FE03A2EB6AA8}">
            <xm:f>AND('Travel Grant Application'!$L$50&gt;0,$C$8="")</xm:f>
            <x14:dxf>
              <fill>
                <patternFill>
                  <bgColor rgb="FFFDE3E3"/>
                </patternFill>
              </fill>
            </x14:dxf>
          </x14:cfRule>
          <xm:sqref>C8:I8</xm:sqref>
        </x14:conditionalFormatting>
        <x14:conditionalFormatting xmlns:xm="http://schemas.microsoft.com/office/excel/2006/main">
          <x14:cfRule type="expression" priority="12" id="{90CCDB22-49F8-47C1-8506-8DD8F5546F6D}">
            <xm:f>AND('Travel Grant Application'!$L$50&gt;0,$E$10="")</xm:f>
            <x14:dxf>
              <fill>
                <patternFill>
                  <bgColor rgb="FFFDE3E3"/>
                </patternFill>
              </fill>
            </x14:dxf>
          </x14:cfRule>
          <xm:sqref>E10:H10</xm:sqref>
        </x14:conditionalFormatting>
        <x14:conditionalFormatting xmlns:xm="http://schemas.microsoft.com/office/excel/2006/main">
          <x14:cfRule type="expression" priority="17" id="{A84E6E76-0F93-41CE-8252-A7CB2A9D16D2}">
            <xm:f>AND('Travel Grant Application'!$L$50&gt;0,$F$9="")</xm:f>
            <x14:dxf>
              <fill>
                <patternFill>
                  <bgColor rgb="FFFDE3E3"/>
                </patternFill>
              </fill>
            </x14:dxf>
          </x14:cfRule>
          <xm:sqref>F9</xm:sqref>
        </x14:conditionalFormatting>
        <x14:conditionalFormatting xmlns:xm="http://schemas.microsoft.com/office/excel/2006/main">
          <x14:cfRule type="expression" priority="8" id="{4453ABDF-786D-48F2-96C0-DB7B9F5D053A}">
            <xm:f>AND(OR($C$7="",$I$7=""),$G$7="",'Travel Grant Application'!$L$50&gt;0)</xm:f>
            <x14:dxf>
              <fill>
                <patternFill>
                  <bgColor rgb="FFFDE3E3"/>
                </patternFill>
              </fill>
            </x14:dxf>
          </x14:cfRule>
          <xm:sqref>G7</xm:sqref>
        </x14:conditionalFormatting>
        <x14:conditionalFormatting xmlns:xm="http://schemas.microsoft.com/office/excel/2006/main">
          <x14:cfRule type="expression" priority="9" id="{43725E47-1BF1-46D1-AD99-D5C3D98F2C73}">
            <xm:f>AND('Travel Grant Application'!$L$50&gt;0,$H$9="")</xm:f>
            <x14:dxf>
              <fill>
                <patternFill>
                  <bgColor rgb="FFFDE3E3"/>
                </patternFill>
              </fill>
            </x14:dxf>
          </x14:cfRule>
          <xm:sqref>H9</xm:sqref>
        </x14:conditionalFormatting>
        <x14:conditionalFormatting xmlns:xm="http://schemas.microsoft.com/office/excel/2006/main">
          <x14:cfRule type="expression" priority="5" id="{3A410D1B-3F5E-4617-B058-8C338ECF741A}">
            <xm:f>AND('Travel Grant Application'!$L$50&gt;0,$H$42="")</xm:f>
            <x14:dxf>
              <fill>
                <patternFill>
                  <bgColor rgb="FFFDE3E3"/>
                </patternFill>
              </fill>
            </x14:dxf>
          </x14:cfRule>
          <xm:sqref>H42:L42</xm:sqref>
        </x14:conditionalFormatting>
        <x14:conditionalFormatting xmlns:xm="http://schemas.microsoft.com/office/excel/2006/main">
          <x14:cfRule type="expression" priority="16" id="{B9595B0E-6411-40BC-A7CB-6E4C0DEC208A}">
            <xm:f>AND('Travel Grant Application'!$L$50&gt;0,$I$7:$L$7="")</xm:f>
            <x14:dxf>
              <fill>
                <patternFill>
                  <bgColor rgb="FFFDE3E3"/>
                </patternFill>
              </fill>
            </x14:dxf>
          </x14:cfRule>
          <xm:sqref>I7:L7</xm:sqref>
        </x14:conditionalFormatting>
        <x14:conditionalFormatting xmlns:xm="http://schemas.microsoft.com/office/excel/2006/main">
          <x14:cfRule type="expression" priority="13" id="{0BA367EC-DE4D-49BA-A713-76452A2C4C51}">
            <xm:f>AND('Travel Grant Application'!$L$50&gt;0,$J$12="")</xm:f>
            <x14:dxf>
              <fill>
                <patternFill>
                  <bgColor rgb="FFFDE3E3"/>
                </patternFill>
              </fill>
            </x14:dxf>
          </x14:cfRule>
          <xm:sqref>J12</xm:sqref>
        </x14:conditionalFormatting>
        <x14:conditionalFormatting xmlns:xm="http://schemas.microsoft.com/office/excel/2006/main">
          <x14:cfRule type="expression" priority="15" id="{114CEDDD-7A59-4712-84BC-A1D61E2570EC}">
            <xm:f>AND('Travel Grant Application'!$L$50&gt;0,$K$9="")</xm:f>
            <x14:dxf>
              <fill>
                <patternFill>
                  <bgColor rgb="FFFDE3E3"/>
                </patternFill>
              </fill>
            </x14:dxf>
          </x14:cfRule>
          <xm:sqref>K9</xm:sqref>
        </x14:conditionalFormatting>
        <x14:conditionalFormatting xmlns:xm="http://schemas.microsoft.com/office/excel/2006/main">
          <x14:cfRule type="expression" priority="14" id="{6C8B87E3-6251-486B-B1C7-AA18B52180A5}">
            <xm:f>AND('Travel Grant Application'!$L$50&gt;0,$K$10="")</xm:f>
            <x14:dxf>
              <fill>
                <patternFill>
                  <bgColor rgb="FFFDE3E3"/>
                </patternFill>
              </fill>
            </x14:dxf>
          </x14:cfRule>
          <xm:sqref>K10</xm:sqref>
        </x14:conditionalFormatting>
        <x14:conditionalFormatting xmlns:xm="http://schemas.microsoft.com/office/excel/2006/main">
          <x14:cfRule type="expression" priority="7" id="{0AA2B7FB-3728-4D79-ADD8-6E074D744314}">
            <xm:f>AND($C$8="",'Travel Grant Application'!$L$50&gt;0)</xm:f>
            <x14:dxf>
              <fill>
                <patternFill>
                  <bgColor rgb="FFFDE3E3"/>
                </patternFill>
              </fill>
            </x14:dxf>
          </x14:cfRule>
          <xm:sqref>K8:L8</xm:sqref>
        </x14:conditionalFormatting>
        <x14:conditionalFormatting xmlns:xm="http://schemas.microsoft.com/office/excel/2006/main">
          <x14:cfRule type="expression" priority="6" id="{6585E7A7-1BA7-449D-A964-9247A5A8EF75}">
            <xm:f>AND($J$12="",'Travel Grant Application'!$L$50&gt;0)</xm:f>
            <x14:dxf>
              <fill>
                <patternFill>
                  <bgColor rgb="FFFDE3E3"/>
                </patternFill>
              </fill>
            </x14:dxf>
          </x14:cfRule>
          <xm:sqref>L12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pageSetUpPr fitToPage="1"/>
  </sheetPr>
  <dimension ref="A1:Z68"/>
  <sheetViews>
    <sheetView zoomScaleNormal="100" zoomScaleSheetLayoutView="70" workbookViewId="0">
      <selection activeCell="H28" sqref="H28:J28"/>
    </sheetView>
  </sheetViews>
  <sheetFormatPr defaultColWidth="9.140625" defaultRowHeight="12.75"/>
  <cols>
    <col min="1" max="9" width="10.85546875" style="3" customWidth="1"/>
    <col min="10" max="10" width="11.7109375" style="3" customWidth="1"/>
    <col min="11" max="12" width="10.7109375" style="3" customWidth="1"/>
    <col min="13" max="14" width="9.140625" style="3" hidden="1" customWidth="1"/>
    <col min="15" max="16" width="9.140625" style="3"/>
    <col min="17" max="17" width="11" style="3" bestFit="1" customWidth="1"/>
    <col min="18" max="16384" width="9.140625" style="3"/>
  </cols>
  <sheetData>
    <row r="1" spans="1:26" ht="24.95" customHeight="1">
      <c r="A1" s="203" t="s">
        <v>246</v>
      </c>
      <c r="B1" s="204"/>
      <c r="C1" s="204"/>
      <c r="D1" s="204"/>
      <c r="E1" s="204"/>
      <c r="F1" s="204"/>
      <c r="G1" s="204"/>
      <c r="H1" s="204"/>
      <c r="I1" s="204"/>
      <c r="J1" s="204"/>
      <c r="K1" s="204"/>
      <c r="L1" s="204"/>
      <c r="M1" s="204"/>
      <c r="N1" s="205"/>
      <c r="Z1" s="89"/>
    </row>
    <row r="2" spans="1:26" ht="17.25">
      <c r="A2" s="7"/>
      <c r="B2" s="567" t="s">
        <v>54</v>
      </c>
      <c r="C2" s="567"/>
      <c r="D2" s="567"/>
      <c r="E2" s="567"/>
      <c r="F2" s="567"/>
      <c r="G2" s="567"/>
      <c r="H2" s="567"/>
      <c r="I2" s="567"/>
      <c r="J2" s="567"/>
      <c r="K2" s="567"/>
      <c r="L2" s="34"/>
      <c r="Z2" s="89"/>
    </row>
    <row r="3" spans="1:26" ht="15" customHeight="1">
      <c r="A3" s="568" t="s">
        <v>247</v>
      </c>
      <c r="B3" s="569"/>
      <c r="C3" s="569"/>
      <c r="D3" s="569"/>
      <c r="E3" s="569"/>
      <c r="F3" s="569"/>
      <c r="G3" s="569"/>
      <c r="H3" s="569"/>
      <c r="I3" s="569"/>
      <c r="J3" s="569"/>
      <c r="K3" s="569"/>
      <c r="L3" s="570"/>
    </row>
    <row r="4" spans="1:26" ht="15.75">
      <c r="A4" s="35"/>
      <c r="B4" s="571" t="s">
        <v>97</v>
      </c>
      <c r="C4" s="571"/>
      <c r="D4" s="571"/>
      <c r="E4" s="571"/>
      <c r="F4" s="571"/>
      <c r="G4" s="571"/>
      <c r="H4" s="571"/>
      <c r="I4" s="571"/>
      <c r="J4" s="571"/>
      <c r="K4" s="571"/>
      <c r="L4" s="36"/>
    </row>
    <row r="5" spans="1:26" ht="60" customHeight="1">
      <c r="A5" s="558" t="s">
        <v>284</v>
      </c>
      <c r="B5" s="559"/>
      <c r="C5" s="559"/>
      <c r="D5" s="559"/>
      <c r="E5" s="559"/>
      <c r="F5" s="559"/>
      <c r="G5" s="559"/>
      <c r="H5" s="559"/>
      <c r="I5" s="559"/>
      <c r="J5" s="559"/>
      <c r="K5" s="559"/>
      <c r="L5" s="560"/>
    </row>
    <row r="6" spans="1:26" ht="29.25" customHeight="1">
      <c r="A6" s="558" t="s">
        <v>248</v>
      </c>
      <c r="B6" s="559"/>
      <c r="C6" s="559"/>
      <c r="D6" s="559"/>
      <c r="E6" s="559"/>
      <c r="F6" s="559"/>
      <c r="G6" s="559"/>
      <c r="H6" s="559"/>
      <c r="I6" s="559"/>
      <c r="J6" s="559"/>
      <c r="K6" s="559"/>
      <c r="L6" s="560"/>
    </row>
    <row r="7" spans="1:26" ht="45" customHeight="1">
      <c r="A7" s="561" t="s">
        <v>184</v>
      </c>
      <c r="B7" s="562"/>
      <c r="C7" s="562"/>
      <c r="D7" s="562"/>
      <c r="E7" s="562"/>
      <c r="F7" s="562"/>
      <c r="G7" s="562"/>
      <c r="H7" s="562"/>
      <c r="I7" s="562"/>
      <c r="J7" s="562"/>
      <c r="K7" s="562"/>
      <c r="L7" s="563"/>
    </row>
    <row r="8" spans="1:26" ht="30" customHeight="1">
      <c r="A8" s="326" t="s">
        <v>263</v>
      </c>
      <c r="B8" s="327"/>
      <c r="C8" s="327"/>
      <c r="D8" s="327"/>
      <c r="E8" s="327"/>
      <c r="F8" s="327"/>
      <c r="G8" s="327"/>
      <c r="H8" s="327"/>
      <c r="I8" s="327"/>
      <c r="J8" s="327"/>
      <c r="K8" s="327"/>
      <c r="L8" s="328"/>
    </row>
    <row r="9" spans="1:26" ht="15" customHeight="1">
      <c r="A9" s="291" t="s">
        <v>98</v>
      </c>
      <c r="B9" s="292"/>
      <c r="C9" s="292"/>
      <c r="D9" s="292"/>
      <c r="E9" s="292"/>
      <c r="F9" s="292"/>
      <c r="G9" s="292"/>
      <c r="H9" s="292"/>
      <c r="I9" s="292"/>
      <c r="J9" s="292"/>
      <c r="K9" s="292"/>
      <c r="L9" s="293"/>
    </row>
    <row r="10" spans="1:26" ht="15" customHeight="1">
      <c r="A10" s="291"/>
      <c r="B10" s="292"/>
      <c r="C10" s="385"/>
      <c r="D10" s="385"/>
      <c r="E10" s="385"/>
      <c r="F10" s="385"/>
      <c r="G10" s="385"/>
      <c r="H10" s="385"/>
      <c r="I10" s="385"/>
      <c r="J10" s="385"/>
      <c r="K10" s="385"/>
      <c r="L10" s="386"/>
    </row>
    <row r="11" spans="1:26" customFormat="1" ht="20.100000000000001" customHeight="1">
      <c r="A11" s="92" t="s">
        <v>16</v>
      </c>
      <c r="B11" s="92"/>
      <c r="C11" s="566"/>
      <c r="D11" s="566"/>
      <c r="E11" s="566"/>
      <c r="F11" s="566"/>
      <c r="G11" s="566"/>
      <c r="H11" s="566"/>
      <c r="I11" s="566"/>
      <c r="J11" s="566"/>
      <c r="K11" s="566"/>
      <c r="L11" s="566"/>
    </row>
    <row r="12" spans="1:26" ht="20.100000000000001" customHeight="1">
      <c r="A12" s="37" t="s">
        <v>71</v>
      </c>
      <c r="B12" s="37"/>
      <c r="C12" s="564" t="str">
        <f>IF('Travel Grant Application'!C55&lt;&gt;"",'Travel Grant Application'!C55,"")</f>
        <v/>
      </c>
      <c r="D12" s="564"/>
      <c r="E12" s="564"/>
      <c r="F12" s="1" t="s">
        <v>29</v>
      </c>
      <c r="G12" s="133" t="str">
        <f>IF('Travel Grant Application'!G55&lt;&gt;"",'Travel Grant Application'!G55,"")</f>
        <v/>
      </c>
      <c r="H12" s="1" t="s">
        <v>30</v>
      </c>
      <c r="I12" s="541" t="str">
        <f>IF('Travel Grant Application'!I55&lt;&gt;"",'Travel Grant Application'!I55,"")</f>
        <v/>
      </c>
      <c r="J12" s="541"/>
      <c r="K12" s="541"/>
      <c r="L12" s="565"/>
    </row>
    <row r="13" spans="1:26" customFormat="1" ht="5.0999999999999996" customHeight="1">
      <c r="A13" s="39"/>
      <c r="B13" s="2"/>
      <c r="C13" s="2"/>
      <c r="D13" s="2"/>
      <c r="E13" s="2"/>
      <c r="F13" s="2"/>
      <c r="G13" s="2"/>
      <c r="H13" s="2"/>
      <c r="I13" s="2"/>
      <c r="J13" s="2"/>
      <c r="K13" s="2"/>
      <c r="L13" s="40"/>
    </row>
    <row r="14" spans="1:26" customFormat="1" ht="5.0999999999999996" customHeight="1">
      <c r="A14" s="39"/>
      <c r="B14" s="2"/>
      <c r="C14" s="2"/>
      <c r="D14" s="2"/>
      <c r="E14" s="2"/>
      <c r="F14" s="2"/>
      <c r="G14" s="2"/>
      <c r="H14" s="11"/>
      <c r="I14" s="11"/>
      <c r="J14" s="11"/>
      <c r="K14" s="11"/>
      <c r="L14" s="96"/>
    </row>
    <row r="15" spans="1:26" ht="20.100000000000001" customHeight="1">
      <c r="A15" s="37" t="s">
        <v>17</v>
      </c>
      <c r="B15" s="5"/>
      <c r="C15" s="541" t="str">
        <f>IF('Travel Grant Application'!C41&lt;&gt;"",'Travel Grant Application'!C41,"")</f>
        <v/>
      </c>
      <c r="D15" s="541"/>
      <c r="E15" s="541"/>
      <c r="F15" s="541"/>
      <c r="G15" s="11"/>
      <c r="I15" s="144" t="s">
        <v>214</v>
      </c>
      <c r="J15" s="135" t="str">
        <f>IF('Travel Grant Application'!D46&lt;&gt;"",'Travel Grant Application'!D46,"")</f>
        <v/>
      </c>
      <c r="K15" s="83" t="s">
        <v>21</v>
      </c>
      <c r="L15" s="134" t="str">
        <f>IF('Travel Grant Application'!F46&lt;&gt;"",'Travel Grant Application'!F46,"")</f>
        <v/>
      </c>
    </row>
    <row r="16" spans="1:26" customFormat="1" ht="4.5" customHeight="1">
      <c r="A16" s="39"/>
      <c r="B16" s="2"/>
      <c r="C16" s="2"/>
      <c r="D16" s="2"/>
      <c r="E16" s="2"/>
      <c r="F16" s="2"/>
      <c r="G16" s="2"/>
      <c r="H16" s="2"/>
      <c r="I16" s="2"/>
      <c r="J16" s="2"/>
      <c r="K16" s="2"/>
      <c r="L16" s="40"/>
    </row>
    <row r="17" spans="1:15" ht="20.100000000000001" customHeight="1">
      <c r="A17" s="7"/>
      <c r="B17" s="11"/>
      <c r="C17" s="11"/>
      <c r="D17" s="11"/>
      <c r="E17" s="144" t="s">
        <v>99</v>
      </c>
      <c r="F17" s="90"/>
      <c r="G17" s="9"/>
      <c r="H17" s="11"/>
      <c r="I17" s="11"/>
      <c r="J17" s="11"/>
      <c r="K17" s="144" t="s">
        <v>28</v>
      </c>
      <c r="L17" s="123"/>
    </row>
    <row r="18" spans="1:15" ht="4.5" customHeight="1">
      <c r="A18" s="124"/>
      <c r="B18" s="12"/>
      <c r="C18" s="12"/>
      <c r="D18" s="12"/>
      <c r="E18" s="12"/>
      <c r="F18" s="12"/>
      <c r="G18" s="12"/>
      <c r="H18" s="12"/>
      <c r="I18" s="12"/>
      <c r="J18" s="12"/>
      <c r="K18" s="12"/>
      <c r="L18" s="38"/>
    </row>
    <row r="19" spans="1:15" ht="20.100000000000001" customHeight="1">
      <c r="A19" s="654" t="s">
        <v>100</v>
      </c>
      <c r="B19" s="655"/>
      <c r="C19" s="32"/>
      <c r="D19" s="482" t="s">
        <v>101</v>
      </c>
      <c r="E19" s="482"/>
      <c r="F19" s="48"/>
      <c r="G19" s="482" t="s">
        <v>102</v>
      </c>
      <c r="H19" s="482"/>
      <c r="I19" s="32"/>
      <c r="J19" s="482" t="s">
        <v>103</v>
      </c>
      <c r="K19" s="482"/>
      <c r="L19" s="125"/>
    </row>
    <row r="20" spans="1:15" ht="15" hidden="1" customHeight="1">
      <c r="A20" s="37"/>
      <c r="B20" s="12"/>
      <c r="C20" s="12"/>
      <c r="D20" s="12"/>
      <c r="E20" s="12"/>
      <c r="F20" s="12"/>
      <c r="G20" s="12"/>
      <c r="H20" s="12"/>
      <c r="I20" s="12"/>
      <c r="J20" s="12"/>
      <c r="K20" s="12"/>
      <c r="L20" s="38"/>
    </row>
    <row r="21" spans="1:15" ht="15" customHeight="1">
      <c r="A21" s="381" t="s">
        <v>104</v>
      </c>
      <c r="B21" s="382"/>
      <c r="C21" s="382"/>
      <c r="D21" s="382"/>
      <c r="E21" s="382"/>
      <c r="F21" s="382"/>
      <c r="G21" s="382"/>
      <c r="H21" s="382"/>
      <c r="I21" s="382"/>
      <c r="J21" s="382"/>
      <c r="K21" s="382"/>
      <c r="L21" s="383"/>
    </row>
    <row r="22" spans="1:15" ht="15" customHeight="1">
      <c r="A22" s="384"/>
      <c r="B22" s="385"/>
      <c r="C22" s="385"/>
      <c r="D22" s="385"/>
      <c r="E22" s="385"/>
      <c r="F22" s="385"/>
      <c r="G22" s="385"/>
      <c r="H22" s="385"/>
      <c r="I22" s="385"/>
      <c r="J22" s="385"/>
      <c r="K22" s="385"/>
      <c r="L22" s="386"/>
    </row>
    <row r="23" spans="1:15" ht="15" customHeight="1">
      <c r="A23" s="603" t="s">
        <v>105</v>
      </c>
      <c r="B23" s="604"/>
      <c r="C23" s="605"/>
      <c r="D23" s="603" t="s">
        <v>106</v>
      </c>
      <c r="E23" s="604"/>
      <c r="F23" s="604"/>
      <c r="G23" s="605"/>
      <c r="H23" s="648" t="s">
        <v>107</v>
      </c>
      <c r="I23" s="649"/>
      <c r="J23" s="650"/>
      <c r="K23" s="603" t="s">
        <v>108</v>
      </c>
      <c r="L23" s="605"/>
    </row>
    <row r="24" spans="1:15" ht="15" customHeight="1">
      <c r="A24" s="606"/>
      <c r="B24" s="607"/>
      <c r="C24" s="608"/>
      <c r="D24" s="606"/>
      <c r="E24" s="607"/>
      <c r="F24" s="607"/>
      <c r="G24" s="608"/>
      <c r="H24" s="651"/>
      <c r="I24" s="652"/>
      <c r="J24" s="653"/>
      <c r="K24" s="606"/>
      <c r="L24" s="608"/>
    </row>
    <row r="25" spans="1:15" ht="15" customHeight="1">
      <c r="A25" s="627" t="s">
        <v>109</v>
      </c>
      <c r="B25" s="628"/>
      <c r="C25" s="629"/>
      <c r="D25" s="642" t="s">
        <v>110</v>
      </c>
      <c r="E25" s="643"/>
      <c r="F25" s="643"/>
      <c r="G25" s="644"/>
      <c r="H25" s="555"/>
      <c r="I25" s="556"/>
      <c r="J25" s="557"/>
      <c r="K25" s="553">
        <v>0</v>
      </c>
      <c r="L25" s="554"/>
    </row>
    <row r="26" spans="1:15" ht="15" customHeight="1">
      <c r="A26" s="627" t="s">
        <v>111</v>
      </c>
      <c r="B26" s="628"/>
      <c r="C26" s="629"/>
      <c r="D26" s="645" t="s">
        <v>112</v>
      </c>
      <c r="E26" s="646"/>
      <c r="F26" s="646"/>
      <c r="G26" s="647"/>
      <c r="H26" s="555"/>
      <c r="I26" s="556"/>
      <c r="J26" s="557"/>
      <c r="K26" s="553">
        <v>0</v>
      </c>
      <c r="L26" s="554"/>
    </row>
    <row r="27" spans="1:15" ht="15" customHeight="1">
      <c r="A27" s="627" t="s">
        <v>113</v>
      </c>
      <c r="B27" s="628"/>
      <c r="C27" s="629"/>
      <c r="D27" s="656" t="s">
        <v>114</v>
      </c>
      <c r="E27" s="657"/>
      <c r="F27" s="657"/>
      <c r="G27" s="658"/>
      <c r="H27" s="555"/>
      <c r="I27" s="556"/>
      <c r="J27" s="557"/>
      <c r="K27" s="553">
        <v>0</v>
      </c>
      <c r="L27" s="554"/>
    </row>
    <row r="28" spans="1:15" ht="15" customHeight="1">
      <c r="A28" s="627" t="s">
        <v>115</v>
      </c>
      <c r="B28" s="628"/>
      <c r="C28" s="629"/>
      <c r="D28" s="645"/>
      <c r="E28" s="646"/>
      <c r="F28" s="646"/>
      <c r="G28" s="647"/>
      <c r="H28" s="555"/>
      <c r="I28" s="556"/>
      <c r="J28" s="557"/>
      <c r="K28" s="553">
        <v>0</v>
      </c>
      <c r="L28" s="554"/>
    </row>
    <row r="29" spans="1:15" ht="15" customHeight="1">
      <c r="A29" s="627" t="s">
        <v>116</v>
      </c>
      <c r="B29" s="628"/>
      <c r="C29" s="629"/>
      <c r="D29" s="645" t="s">
        <v>117</v>
      </c>
      <c r="E29" s="646"/>
      <c r="F29" s="646"/>
      <c r="G29" s="647"/>
      <c r="H29" s="555"/>
      <c r="I29" s="556"/>
      <c r="J29" s="557"/>
      <c r="K29" s="553">
        <v>0</v>
      </c>
      <c r="L29" s="554"/>
    </row>
    <row r="30" spans="1:15" ht="15" customHeight="1">
      <c r="A30" s="627" t="s">
        <v>118</v>
      </c>
      <c r="B30" s="628"/>
      <c r="C30" s="629"/>
      <c r="D30" s="645" t="s">
        <v>119</v>
      </c>
      <c r="E30" s="646"/>
      <c r="F30" s="646"/>
      <c r="G30" s="647"/>
      <c r="H30" s="555"/>
      <c r="I30" s="556"/>
      <c r="J30" s="557"/>
      <c r="K30" s="553">
        <v>0</v>
      </c>
      <c r="L30" s="554"/>
    </row>
    <row r="31" spans="1:15" ht="17.25" customHeight="1">
      <c r="A31" s="627" t="s">
        <v>120</v>
      </c>
      <c r="B31" s="628"/>
      <c r="C31" s="629"/>
      <c r="D31" s="642" t="s">
        <v>121</v>
      </c>
      <c r="E31" s="643"/>
      <c r="F31" s="643"/>
      <c r="G31" s="644"/>
      <c r="H31" s="555"/>
      <c r="I31" s="556"/>
      <c r="J31" s="557"/>
      <c r="K31" s="553">
        <v>0</v>
      </c>
      <c r="L31" s="554"/>
      <c r="M31"/>
      <c r="O31" s="14"/>
    </row>
    <row r="32" spans="1:15" ht="15" customHeight="1">
      <c r="A32" s="627" t="s">
        <v>122</v>
      </c>
      <c r="B32" s="628"/>
      <c r="C32" s="629"/>
      <c r="D32" s="624"/>
      <c r="E32" s="625"/>
      <c r="F32" s="625"/>
      <c r="G32" s="626"/>
      <c r="H32" s="555"/>
      <c r="I32" s="556"/>
      <c r="J32" s="557"/>
      <c r="K32" s="553">
        <v>0</v>
      </c>
      <c r="L32" s="554"/>
      <c r="M32"/>
    </row>
    <row r="33" spans="1:13" ht="15" customHeight="1">
      <c r="A33" s="627" t="s">
        <v>123</v>
      </c>
      <c r="B33" s="628"/>
      <c r="C33" s="629"/>
      <c r="D33" s="624"/>
      <c r="E33" s="625"/>
      <c r="F33" s="625"/>
      <c r="G33" s="626"/>
      <c r="H33" s="555"/>
      <c r="I33" s="556"/>
      <c r="J33" s="557"/>
      <c r="K33" s="553">
        <v>0</v>
      </c>
      <c r="L33" s="554"/>
      <c r="M33"/>
    </row>
    <row r="34" spans="1:13" ht="15" customHeight="1">
      <c r="A34" s="627" t="s">
        <v>124</v>
      </c>
      <c r="B34" s="628"/>
      <c r="C34" s="629"/>
      <c r="D34" s="624"/>
      <c r="E34" s="625"/>
      <c r="F34" s="625"/>
      <c r="G34" s="626"/>
      <c r="H34" s="555"/>
      <c r="I34" s="556"/>
      <c r="J34" s="557"/>
      <c r="K34" s="553">
        <v>0</v>
      </c>
      <c r="L34" s="554"/>
      <c r="M34"/>
    </row>
    <row r="35" spans="1:13" ht="15" customHeight="1">
      <c r="A35" s="627" t="s">
        <v>125</v>
      </c>
      <c r="B35" s="628"/>
      <c r="C35" s="629"/>
      <c r="D35" s="624"/>
      <c r="E35" s="625"/>
      <c r="F35" s="625"/>
      <c r="G35" s="626"/>
      <c r="H35" s="555"/>
      <c r="I35" s="556"/>
      <c r="J35" s="557"/>
      <c r="K35" s="553">
        <v>0</v>
      </c>
      <c r="L35" s="554"/>
      <c r="M35"/>
    </row>
    <row r="36" spans="1:13" ht="15" customHeight="1">
      <c r="A36" s="603" t="s">
        <v>126</v>
      </c>
      <c r="B36" s="604"/>
      <c r="C36" s="604"/>
      <c r="D36" s="604"/>
      <c r="E36" s="604"/>
      <c r="F36" s="604"/>
      <c r="G36" s="604"/>
      <c r="H36" s="604"/>
      <c r="I36" s="604"/>
      <c r="J36" s="604"/>
      <c r="K36" s="604"/>
      <c r="L36" s="605"/>
      <c r="M36"/>
    </row>
    <row r="37" spans="1:13" ht="15" customHeight="1">
      <c r="A37" s="606"/>
      <c r="B37" s="607"/>
      <c r="C37" s="607"/>
      <c r="D37" s="607"/>
      <c r="E37" s="607"/>
      <c r="F37" s="607"/>
      <c r="G37" s="607"/>
      <c r="H37" s="607"/>
      <c r="I37" s="607"/>
      <c r="J37" s="607"/>
      <c r="K37" s="607"/>
      <c r="L37" s="608"/>
      <c r="M37"/>
    </row>
    <row r="38" spans="1:13" ht="15" customHeight="1">
      <c r="A38" s="630" t="s">
        <v>127</v>
      </c>
      <c r="B38" s="631"/>
      <c r="C38" s="631"/>
      <c r="D38" s="632"/>
      <c r="E38" s="630" t="s">
        <v>128</v>
      </c>
      <c r="F38" s="631"/>
      <c r="G38" s="631"/>
      <c r="H38" s="631"/>
      <c r="I38" s="631"/>
      <c r="J38" s="632"/>
      <c r="K38" s="630"/>
      <c r="L38" s="632"/>
      <c r="M38"/>
    </row>
    <row r="39" spans="1:13" ht="15" customHeight="1">
      <c r="A39" s="124"/>
      <c r="B39" s="26" t="s">
        <v>129</v>
      </c>
      <c r="C39" s="152"/>
      <c r="D39" s="150" t="s">
        <v>130</v>
      </c>
      <c r="E39" s="591"/>
      <c r="F39" s="592"/>
      <c r="G39" s="592"/>
      <c r="H39" s="592"/>
      <c r="I39" s="592"/>
      <c r="J39" s="593"/>
      <c r="K39" s="589">
        <f>IFERROR(SUM(C39*0.445),0)</f>
        <v>0</v>
      </c>
      <c r="L39" s="590"/>
    </row>
    <row r="40" spans="1:13" ht="15" customHeight="1">
      <c r="A40" s="95"/>
      <c r="B40" s="26" t="str">
        <f>CONCATENATE("Additional Drivers",IF(L17&gt;0,CONCATENATE(" (", L17, "):"),":"))</f>
        <v>Additional Drivers:</v>
      </c>
      <c r="C40" s="152"/>
      <c r="D40" s="150" t="str">
        <f>IF(L17&gt;0,CONCATENATE("* $",SUM(0.445*L17)),"* $0.445")</f>
        <v>* $0.445</v>
      </c>
      <c r="E40" s="591"/>
      <c r="F40" s="592"/>
      <c r="G40" s="592"/>
      <c r="H40" s="592"/>
      <c r="I40" s="592"/>
      <c r="J40" s="593"/>
      <c r="K40" s="589">
        <f>IFERROR(IF(L17&gt;0,SUM(L17*C40*0.445),0),0)</f>
        <v>0</v>
      </c>
      <c r="L40" s="590"/>
    </row>
    <row r="41" spans="1:13" ht="15" customHeight="1">
      <c r="A41" s="597" t="s">
        <v>131</v>
      </c>
      <c r="B41" s="598"/>
      <c r="C41" s="598"/>
      <c r="D41" s="598"/>
      <c r="E41" s="598"/>
      <c r="F41" s="598"/>
      <c r="G41" s="599"/>
      <c r="H41" s="603" t="s">
        <v>132</v>
      </c>
      <c r="I41" s="604"/>
      <c r="J41" s="604"/>
      <c r="K41" s="604"/>
      <c r="L41" s="605"/>
    </row>
    <row r="42" spans="1:13" ht="15" customHeight="1">
      <c r="A42" s="600"/>
      <c r="B42" s="601"/>
      <c r="C42" s="601"/>
      <c r="D42" s="601"/>
      <c r="E42" s="601"/>
      <c r="F42" s="601"/>
      <c r="G42" s="602"/>
      <c r="H42" s="606"/>
      <c r="I42" s="607"/>
      <c r="J42" s="607"/>
      <c r="K42" s="607"/>
      <c r="L42" s="608"/>
    </row>
    <row r="43" spans="1:13" ht="15" customHeight="1">
      <c r="A43" s="630" t="s">
        <v>133</v>
      </c>
      <c r="B43" s="631"/>
      <c r="C43" s="631"/>
      <c r="D43" s="631"/>
      <c r="E43" s="631"/>
      <c r="F43" s="631"/>
      <c r="G43" s="632"/>
      <c r="H43" s="609" t="s">
        <v>134</v>
      </c>
      <c r="I43" s="610"/>
      <c r="J43" s="610"/>
      <c r="K43" s="610"/>
      <c r="L43" s="611"/>
    </row>
    <row r="44" spans="1:13" ht="15" customHeight="1">
      <c r="A44" s="633" t="s">
        <v>135</v>
      </c>
      <c r="B44" s="634"/>
      <c r="C44" s="634"/>
      <c r="D44" s="634"/>
      <c r="E44" s="634"/>
      <c r="F44" s="634"/>
      <c r="G44" s="635"/>
      <c r="H44" s="63"/>
      <c r="I44" s="64" t="s">
        <v>136</v>
      </c>
      <c r="J44" s="64" t="s">
        <v>137</v>
      </c>
      <c r="K44" s="65" t="s">
        <v>138</v>
      </c>
      <c r="L44" s="126" t="s">
        <v>139</v>
      </c>
      <c r="M44" s="62"/>
    </row>
    <row r="45" spans="1:13" ht="15" customHeight="1">
      <c r="A45" s="636" t="s">
        <v>140</v>
      </c>
      <c r="B45" s="637"/>
      <c r="C45" s="637"/>
      <c r="D45" s="637"/>
      <c r="E45" s="637"/>
      <c r="F45" s="637"/>
      <c r="G45" s="638"/>
      <c r="H45" s="66" t="s">
        <v>141</v>
      </c>
      <c r="I45" s="163">
        <v>0</v>
      </c>
      <c r="J45" s="82">
        <v>6</v>
      </c>
      <c r="K45" s="165">
        <v>0</v>
      </c>
      <c r="L45" s="127">
        <f>IFERROR(SUM(I45*J45*K45),"")</f>
        <v>0</v>
      </c>
    </row>
    <row r="46" spans="1:13" ht="15" customHeight="1">
      <c r="A46" s="639" t="s">
        <v>142</v>
      </c>
      <c r="B46" s="640"/>
      <c r="C46" s="640"/>
      <c r="D46" s="640"/>
      <c r="E46" s="640"/>
      <c r="F46" s="640"/>
      <c r="G46" s="641"/>
      <c r="H46" s="67" t="s">
        <v>143</v>
      </c>
      <c r="I46" s="164">
        <v>0</v>
      </c>
      <c r="J46" s="68">
        <v>11</v>
      </c>
      <c r="K46" s="166">
        <v>0</v>
      </c>
      <c r="L46" s="128">
        <f>IFERROR(SUM(I46*J46*K46),"")</f>
        <v>0</v>
      </c>
    </row>
    <row r="47" spans="1:13" ht="15" customHeight="1">
      <c r="A47" s="612" t="s">
        <v>144</v>
      </c>
      <c r="B47" s="613"/>
      <c r="C47" s="613"/>
      <c r="D47" s="613"/>
      <c r="E47" s="613"/>
      <c r="F47" s="613"/>
      <c r="G47" s="614"/>
      <c r="H47" s="73" t="s">
        <v>145</v>
      </c>
      <c r="I47" s="163">
        <v>0</v>
      </c>
      <c r="J47" s="74">
        <v>19</v>
      </c>
      <c r="K47" s="165">
        <v>0</v>
      </c>
      <c r="L47" s="127">
        <f>IFERROR(SUM(I47*J47*K47),"")</f>
        <v>0</v>
      </c>
    </row>
    <row r="48" spans="1:13" ht="15" customHeight="1">
      <c r="A48" s="615" t="s">
        <v>146</v>
      </c>
      <c r="B48" s="616"/>
      <c r="C48" s="616"/>
      <c r="D48" s="616"/>
      <c r="E48" s="616"/>
      <c r="F48" s="616"/>
      <c r="G48" s="617"/>
      <c r="H48" s="69"/>
      <c r="I48" s="70"/>
      <c r="J48" s="71"/>
      <c r="K48" s="71"/>
      <c r="L48" s="129"/>
    </row>
    <row r="49" spans="1:12" ht="15" customHeight="1">
      <c r="A49" s="612" t="s">
        <v>147</v>
      </c>
      <c r="B49" s="613"/>
      <c r="C49" s="613"/>
      <c r="D49" s="613"/>
      <c r="E49" s="613"/>
      <c r="F49" s="613"/>
      <c r="G49" s="614"/>
      <c r="H49" s="75"/>
      <c r="I49" s="76"/>
      <c r="J49" s="77"/>
      <c r="K49" s="77"/>
      <c r="L49" s="130"/>
    </row>
    <row r="50" spans="1:12" ht="15" customHeight="1">
      <c r="A50" s="615" t="s">
        <v>148</v>
      </c>
      <c r="B50" s="616"/>
      <c r="C50" s="616"/>
      <c r="D50" s="616"/>
      <c r="E50" s="616"/>
      <c r="F50" s="616"/>
      <c r="G50" s="617"/>
      <c r="H50" s="69"/>
      <c r="I50" s="72"/>
      <c r="J50" s="71"/>
      <c r="K50" s="71"/>
      <c r="L50" s="129"/>
    </row>
    <row r="51" spans="1:12" ht="15" customHeight="1">
      <c r="A51" s="618" t="s">
        <v>149</v>
      </c>
      <c r="B51" s="619"/>
      <c r="C51" s="619"/>
      <c r="D51" s="619"/>
      <c r="E51" s="619"/>
      <c r="F51" s="619"/>
      <c r="G51" s="620"/>
      <c r="H51" s="78"/>
      <c r="I51" s="77"/>
      <c r="J51" s="77"/>
      <c r="K51" s="77"/>
      <c r="L51" s="130"/>
    </row>
    <row r="52" spans="1:12" ht="15" customHeight="1">
      <c r="A52" s="594" t="s">
        <v>150</v>
      </c>
      <c r="B52" s="595"/>
      <c r="C52" s="595"/>
      <c r="D52" s="595"/>
      <c r="E52" s="595"/>
      <c r="F52" s="595"/>
      <c r="G52" s="596"/>
      <c r="H52" s="621"/>
      <c r="I52" s="622"/>
      <c r="J52" s="622"/>
      <c r="K52" s="622"/>
      <c r="L52" s="623"/>
    </row>
    <row r="53" spans="1:12" ht="15" customHeight="1">
      <c r="A53" s="131"/>
      <c r="B53" s="30"/>
      <c r="C53" s="30"/>
      <c r="D53" s="30"/>
      <c r="E53" s="30"/>
      <c r="F53" s="30"/>
      <c r="G53" s="79"/>
      <c r="H53" s="80" t="s">
        <v>151</v>
      </c>
      <c r="I53" s="659">
        <f>SUM(K25:L35)</f>
        <v>0</v>
      </c>
      <c r="J53" s="660"/>
      <c r="K53" s="660"/>
      <c r="L53" s="661"/>
    </row>
    <row r="54" spans="1:12" ht="15" customHeight="1">
      <c r="A54" s="131"/>
      <c r="B54" s="30"/>
      <c r="C54" s="30"/>
      <c r="D54" s="30"/>
      <c r="E54" s="30"/>
      <c r="F54" s="30"/>
      <c r="G54" s="79"/>
      <c r="H54" s="80" t="s">
        <v>152</v>
      </c>
      <c r="I54" s="662">
        <f>SUM(K39:L40)</f>
        <v>0</v>
      </c>
      <c r="J54" s="663"/>
      <c r="K54" s="663"/>
      <c r="L54" s="664"/>
    </row>
    <row r="55" spans="1:12" ht="15" customHeight="1">
      <c r="A55" s="131"/>
      <c r="B55" s="30"/>
      <c r="C55" s="30"/>
      <c r="D55" s="30"/>
      <c r="E55" s="30"/>
      <c r="F55" s="30"/>
      <c r="G55" s="79"/>
      <c r="H55" s="80" t="s">
        <v>153</v>
      </c>
      <c r="I55" s="665">
        <f>SUM(L45:L47)</f>
        <v>0</v>
      </c>
      <c r="J55" s="666"/>
      <c r="K55" s="666"/>
      <c r="L55" s="667"/>
    </row>
    <row r="56" spans="1:12" ht="15" customHeight="1">
      <c r="A56" s="132"/>
      <c r="B56" s="31"/>
      <c r="C56" s="31"/>
      <c r="D56" s="31"/>
      <c r="E56" s="31"/>
      <c r="F56" s="31"/>
      <c r="G56" s="31"/>
      <c r="H56" s="81" t="s">
        <v>154</v>
      </c>
      <c r="I56" s="587">
        <f>SUM(L53:L55)</f>
        <v>0</v>
      </c>
      <c r="J56" s="587"/>
      <c r="K56" s="587"/>
      <c r="L56" s="588"/>
    </row>
    <row r="57" spans="1:12" ht="15" customHeight="1">
      <c r="A57" s="381" t="s">
        <v>264</v>
      </c>
      <c r="B57" s="382"/>
      <c r="C57" s="382"/>
      <c r="D57" s="382"/>
      <c r="E57" s="382"/>
      <c r="F57" s="382"/>
      <c r="G57" s="382"/>
      <c r="H57" s="382"/>
      <c r="I57" s="382"/>
      <c r="J57" s="382"/>
      <c r="K57" s="382"/>
      <c r="L57" s="383"/>
    </row>
    <row r="58" spans="1:12" ht="15" customHeight="1">
      <c r="A58" s="384"/>
      <c r="B58" s="385"/>
      <c r="C58" s="385"/>
      <c r="D58" s="385"/>
      <c r="E58" s="385"/>
      <c r="F58" s="385"/>
      <c r="G58" s="385"/>
      <c r="H58" s="385"/>
      <c r="I58" s="385"/>
      <c r="J58" s="385"/>
      <c r="K58" s="385"/>
      <c r="L58" s="386"/>
    </row>
    <row r="59" spans="1:12" customFormat="1" ht="15" customHeight="1">
      <c r="A59" s="581" t="s">
        <v>201</v>
      </c>
      <c r="B59" s="582"/>
      <c r="C59" s="582"/>
      <c r="D59" s="582"/>
      <c r="E59" s="582"/>
      <c r="F59" s="582"/>
      <c r="G59" s="582"/>
      <c r="H59" s="582"/>
      <c r="I59" s="582"/>
      <c r="J59" s="582"/>
      <c r="K59" s="582"/>
      <c r="L59" s="583"/>
    </row>
    <row r="60" spans="1:12" ht="15" customHeight="1">
      <c r="A60" s="584"/>
      <c r="B60" s="585"/>
      <c r="C60" s="585"/>
      <c r="D60" s="585"/>
      <c r="E60" s="585"/>
      <c r="F60" s="585"/>
      <c r="G60" s="585"/>
      <c r="H60" s="585"/>
      <c r="I60" s="585"/>
      <c r="J60" s="585"/>
      <c r="K60" s="585"/>
      <c r="L60" s="586"/>
    </row>
    <row r="61" spans="1:12" ht="15" customHeight="1">
      <c r="A61" s="584"/>
      <c r="B61" s="585"/>
      <c r="C61" s="585"/>
      <c r="D61" s="585"/>
      <c r="E61" s="585"/>
      <c r="F61" s="585"/>
      <c r="G61" s="585"/>
      <c r="H61" s="585"/>
      <c r="I61" s="585"/>
      <c r="J61" s="585"/>
      <c r="K61" s="585"/>
      <c r="L61" s="586"/>
    </row>
    <row r="62" spans="1:12" ht="30" customHeight="1">
      <c r="A62" s="674"/>
      <c r="B62" s="675"/>
      <c r="C62" s="675"/>
      <c r="D62" s="675"/>
      <c r="E62" s="675"/>
      <c r="F62" s="183"/>
      <c r="G62" s="183"/>
      <c r="H62" s="183"/>
      <c r="I62" s="183"/>
      <c r="J62" s="183"/>
      <c r="K62" s="183"/>
      <c r="L62" s="184"/>
    </row>
    <row r="63" spans="1:12" ht="15" customHeight="1">
      <c r="A63" s="676" t="s">
        <v>259</v>
      </c>
      <c r="B63" s="677"/>
      <c r="C63" s="677"/>
      <c r="D63" s="677"/>
      <c r="E63" s="677"/>
      <c r="F63" s="170"/>
      <c r="G63" s="170"/>
      <c r="H63" s="170"/>
      <c r="I63" s="170"/>
      <c r="J63" s="170"/>
      <c r="K63" s="170"/>
      <c r="L63" s="171"/>
    </row>
    <row r="64" spans="1:12" ht="15" customHeight="1">
      <c r="A64" s="668" t="s">
        <v>155</v>
      </c>
      <c r="B64" s="669"/>
      <c r="C64" s="669"/>
      <c r="D64" s="669"/>
      <c r="E64" s="669"/>
      <c r="F64" s="669"/>
      <c r="G64" s="669"/>
      <c r="H64" s="669"/>
      <c r="I64" s="669"/>
      <c r="J64" s="669"/>
      <c r="K64" s="669"/>
      <c r="L64" s="670"/>
    </row>
    <row r="65" spans="1:12" ht="15" customHeight="1">
      <c r="A65" s="671"/>
      <c r="B65" s="672"/>
      <c r="C65" s="672"/>
      <c r="D65" s="672"/>
      <c r="E65" s="672"/>
      <c r="F65" s="672"/>
      <c r="G65" s="672"/>
      <c r="H65" s="672"/>
      <c r="I65" s="672"/>
      <c r="J65" s="672"/>
      <c r="K65" s="672"/>
      <c r="L65" s="673"/>
    </row>
    <row r="66" spans="1:12" ht="15" customHeight="1">
      <c r="A66" s="572"/>
      <c r="B66" s="573"/>
      <c r="C66" s="573"/>
      <c r="D66" s="573"/>
      <c r="E66" s="573"/>
      <c r="F66" s="573"/>
      <c r="G66" s="573"/>
      <c r="H66" s="573"/>
      <c r="I66" s="573"/>
      <c r="J66" s="573"/>
      <c r="K66" s="573"/>
      <c r="L66" s="574"/>
    </row>
    <row r="67" spans="1:12" ht="15" customHeight="1">
      <c r="A67" s="575"/>
      <c r="B67" s="576"/>
      <c r="C67" s="576"/>
      <c r="D67" s="576"/>
      <c r="E67" s="576"/>
      <c r="F67" s="576"/>
      <c r="G67" s="576"/>
      <c r="H67" s="576"/>
      <c r="I67" s="576"/>
      <c r="J67" s="576"/>
      <c r="K67" s="576"/>
      <c r="L67" s="577"/>
    </row>
    <row r="68" spans="1:12" ht="15" customHeight="1">
      <c r="A68" s="578"/>
      <c r="B68" s="579"/>
      <c r="C68" s="579"/>
      <c r="D68" s="579"/>
      <c r="E68" s="579"/>
      <c r="F68" s="579"/>
      <c r="G68" s="579"/>
      <c r="H68" s="579"/>
      <c r="I68" s="579"/>
      <c r="J68" s="579"/>
      <c r="K68" s="579"/>
      <c r="L68" s="580"/>
    </row>
  </sheetData>
  <sheetProtection algorithmName="SHA-512" hashValue="H1tYtJ1Zb5D0lZ74hdCGdOlT9i3pLwR97G7FqLF5+HQ622kVcxCwXAh/famVLKgo7RLq/JWoKL2HaVPNbUHmdA==" saltValue="cAUM5GFzCdwaTCHBCueZMw==" spinCount="100000" sheet="1" selectLockedCells="1"/>
  <mergeCells count="98">
    <mergeCell ref="I53:L53"/>
    <mergeCell ref="I54:L54"/>
    <mergeCell ref="I55:L55"/>
    <mergeCell ref="A57:L58"/>
    <mergeCell ref="A64:L65"/>
    <mergeCell ref="A62:E62"/>
    <mergeCell ref="A63:E63"/>
    <mergeCell ref="A29:C29"/>
    <mergeCell ref="D29:G29"/>
    <mergeCell ref="A30:C30"/>
    <mergeCell ref="D30:G30"/>
    <mergeCell ref="H30:J30"/>
    <mergeCell ref="A27:C27"/>
    <mergeCell ref="D27:G27"/>
    <mergeCell ref="H27:J27"/>
    <mergeCell ref="K27:L27"/>
    <mergeCell ref="A28:C28"/>
    <mergeCell ref="D28:G28"/>
    <mergeCell ref="H28:J28"/>
    <mergeCell ref="K38:L38"/>
    <mergeCell ref="E38:J38"/>
    <mergeCell ref="A38:D38"/>
    <mergeCell ref="A31:C31"/>
    <mergeCell ref="D31:G31"/>
    <mergeCell ref="A32:C32"/>
    <mergeCell ref="D32:G32"/>
    <mergeCell ref="H32:J32"/>
    <mergeCell ref="A21:L22"/>
    <mergeCell ref="A9:L10"/>
    <mergeCell ref="A23:C24"/>
    <mergeCell ref="D23:G24"/>
    <mergeCell ref="H23:J24"/>
    <mergeCell ref="K23:L24"/>
    <mergeCell ref="A19:B19"/>
    <mergeCell ref="D19:E19"/>
    <mergeCell ref="G19:H19"/>
    <mergeCell ref="J19:K19"/>
    <mergeCell ref="C15:F15"/>
    <mergeCell ref="A25:C25"/>
    <mergeCell ref="D25:G25"/>
    <mergeCell ref="H25:J25"/>
    <mergeCell ref="A26:C26"/>
    <mergeCell ref="D26:G26"/>
    <mergeCell ref="H26:J26"/>
    <mergeCell ref="A50:G50"/>
    <mergeCell ref="A51:G51"/>
    <mergeCell ref="A49:G49"/>
    <mergeCell ref="H52:L52"/>
    <mergeCell ref="D33:G33"/>
    <mergeCell ref="A34:C34"/>
    <mergeCell ref="D34:G34"/>
    <mergeCell ref="A35:C35"/>
    <mergeCell ref="D35:G35"/>
    <mergeCell ref="A33:C33"/>
    <mergeCell ref="A36:L37"/>
    <mergeCell ref="A43:G43"/>
    <mergeCell ref="A44:G44"/>
    <mergeCell ref="A45:G45"/>
    <mergeCell ref="A46:G46"/>
    <mergeCell ref="E39:J39"/>
    <mergeCell ref="B2:K2"/>
    <mergeCell ref="A3:L3"/>
    <mergeCell ref="B4:K4"/>
    <mergeCell ref="A1:N1"/>
    <mergeCell ref="A66:L68"/>
    <mergeCell ref="A59:L61"/>
    <mergeCell ref="I56:L56"/>
    <mergeCell ref="K39:L39"/>
    <mergeCell ref="K40:L40"/>
    <mergeCell ref="E40:J40"/>
    <mergeCell ref="A52:G52"/>
    <mergeCell ref="A41:G42"/>
    <mergeCell ref="H41:L42"/>
    <mergeCell ref="H43:L43"/>
    <mergeCell ref="A47:G47"/>
    <mergeCell ref="A48:G48"/>
    <mergeCell ref="A6:L6"/>
    <mergeCell ref="A5:L5"/>
    <mergeCell ref="A7:L7"/>
    <mergeCell ref="C12:E12"/>
    <mergeCell ref="I12:L12"/>
    <mergeCell ref="A8:L8"/>
    <mergeCell ref="C11:L11"/>
    <mergeCell ref="K25:L25"/>
    <mergeCell ref="H29:J29"/>
    <mergeCell ref="H31:J31"/>
    <mergeCell ref="K34:L34"/>
    <mergeCell ref="K35:L35"/>
    <mergeCell ref="H33:J33"/>
    <mergeCell ref="H35:J35"/>
    <mergeCell ref="K26:L26"/>
    <mergeCell ref="H34:J34"/>
    <mergeCell ref="K33:L33"/>
    <mergeCell ref="K30:L30"/>
    <mergeCell ref="K31:L31"/>
    <mergeCell ref="K32:L32"/>
    <mergeCell ref="K28:L28"/>
    <mergeCell ref="K29:L29"/>
  </mergeCells>
  <conditionalFormatting sqref="C11">
    <cfRule type="containsBlanks" dxfId="12" priority="2">
      <formula>LEN(TRIM(C11))=0</formula>
    </cfRule>
  </conditionalFormatting>
  <conditionalFormatting sqref="C19">
    <cfRule type="containsBlanks" dxfId="11" priority="21">
      <formula>LEN(TRIM(C19))=0</formula>
    </cfRule>
  </conditionalFormatting>
  <conditionalFormatting sqref="C12:E12 I12:L12 C15:F15">
    <cfRule type="containsBlanks" dxfId="10" priority="7">
      <formula>LEN(TRIM(C12))=0</formula>
    </cfRule>
  </conditionalFormatting>
  <conditionalFormatting sqref="E40:J40">
    <cfRule type="expression" dxfId="9" priority="13">
      <formula>AND($C$40&lt;&gt;0,$E$40="")</formula>
    </cfRule>
  </conditionalFormatting>
  <conditionalFormatting sqref="F17">
    <cfRule type="containsBlanks" dxfId="8" priority="12">
      <formula>LEN(TRIM(F17))=0</formula>
    </cfRule>
  </conditionalFormatting>
  <conditionalFormatting sqref="F19">
    <cfRule type="containsBlanks" dxfId="7" priority="18">
      <formula>LEN(TRIM(F19))=0</formula>
    </cfRule>
  </conditionalFormatting>
  <conditionalFormatting sqref="G12">
    <cfRule type="expression" dxfId="6" priority="4">
      <formula>AND(OR($C$12="",$I$12=""),$G$12="")</formula>
    </cfRule>
  </conditionalFormatting>
  <conditionalFormatting sqref="H25:L35 C39:C40 E39:J40">
    <cfRule type="expression" dxfId="5" priority="97">
      <formula>AND($H$25="",$H$26="",$H$27="",$H$28="",$H$29="",$H$30="",$H$31="",$H$32="",$H$33="",$H$34="",$H$35="",$E$39="",$E$40="",$K$25=0,$K$26=0,$K$27=0,$K$28=0,$K$29=0,$K$30=0,$K$31=0,$K$32=0,$K$33=0,$K$34=0,$K$35=0,$C$39=0,$C$40=0)</formula>
    </cfRule>
  </conditionalFormatting>
  <conditionalFormatting sqref="I19">
    <cfRule type="containsBlanks" dxfId="4" priority="20">
      <formula>LEN(TRIM(I19))=0</formula>
    </cfRule>
  </conditionalFormatting>
  <conditionalFormatting sqref="J15">
    <cfRule type="containsBlanks" dxfId="3" priority="6">
      <formula>LEN(TRIM(J15))=0</formula>
    </cfRule>
  </conditionalFormatting>
  <conditionalFormatting sqref="L15">
    <cfRule type="containsBlanks" dxfId="2" priority="5">
      <formula>LEN(TRIM(L15))=0</formula>
    </cfRule>
  </conditionalFormatting>
  <conditionalFormatting sqref="L17">
    <cfRule type="containsBlanks" dxfId="1" priority="11">
      <formula>LEN(TRIM(L17))=0</formula>
    </cfRule>
  </conditionalFormatting>
  <conditionalFormatting sqref="L19">
    <cfRule type="containsBlanks" dxfId="0" priority="19">
      <formula>LEN(TRIM(L19))=0</formula>
    </cfRule>
  </conditionalFormatting>
  <dataValidations count="2">
    <dataValidation type="date" errorStyle="warning" operator="greaterThan" showErrorMessage="1" errorTitle="Invalid Date" error="Please ensure to input the correct year. If you are applying for a conference occuring between July 1st - December 31st, input 2019. If you are applying for a conference occuring between January 1st - June 30th, input 2020." sqref="I19 C19" xr:uid="{00000000-0002-0000-0500-000000000000}">
      <formula1>43646</formula1>
    </dataValidation>
    <dataValidation type="whole" operator="greaterThan" allowBlank="1" showInputMessage="1" showErrorMessage="1" sqref="L17 F17" xr:uid="{00000000-0002-0000-0500-000001000000}">
      <formula1>-1</formula1>
    </dataValidation>
  </dataValidations>
  <printOptions horizontalCentered="1"/>
  <pageMargins left="0.25" right="0.25" top="0.25" bottom="0.25" header="0" footer="0"/>
  <pageSetup scale="69" fitToWidth="0" orientation="portrait" r:id="rId1"/>
  <colBreaks count="1" manualBreakCount="1">
    <brk id="12" max="1048575" man="1"/>
  </colBreaks>
  <drawing r:id="rId2"/>
  <extLst>
    <ext xmlns:x14="http://schemas.microsoft.com/office/spreadsheetml/2009/9/main" uri="{CCE6A557-97BC-4b89-ADB6-D9C93CAAB3DF}">
      <x14:dataValidations xmlns:xm="http://schemas.microsoft.com/office/excel/2006/main" count="2">
        <x14:dataValidation type="list" allowBlank="1" showErrorMessage="1" error="Incorrect Time Format: Please Use Drop Menu To Select Return Time." xr:uid="{00000000-0002-0000-0500-000002000000}">
          <x14:formula1>
            <xm:f>DropDown!$E$23:$E$1462</xm:f>
          </x14:formula1>
          <xm:sqref>F19</xm:sqref>
        </x14:dataValidation>
        <x14:dataValidation type="list" operator="greaterThanOrEqual" allowBlank="1" showErrorMessage="1" error="Incorrect Time Format: Please Use Drop Menu To Select Return Time." xr:uid="{00000000-0002-0000-0500-000003000000}">
          <x14:formula1>
            <xm:f>DropDown!$E$23:$E$1462</xm:f>
          </x14:formula1>
          <xm:sqref>L19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249977111117893"/>
  </sheetPr>
  <dimension ref="A1:A6"/>
  <sheetViews>
    <sheetView workbookViewId="0">
      <selection activeCell="J27" sqref="J27"/>
    </sheetView>
  </sheetViews>
  <sheetFormatPr defaultColWidth="8.85546875" defaultRowHeight="15"/>
  <sheetData>
    <row r="1" spans="1:1">
      <c r="A1" s="27" t="s">
        <v>156</v>
      </c>
    </row>
    <row r="2" spans="1:1">
      <c r="A2" t="s">
        <v>109</v>
      </c>
    </row>
    <row r="3" spans="1:1">
      <c r="A3" t="s">
        <v>111</v>
      </c>
    </row>
    <row r="4" spans="1:1">
      <c r="A4" t="s">
        <v>157</v>
      </c>
    </row>
    <row r="5" spans="1:1">
      <c r="A5" t="s">
        <v>120</v>
      </c>
    </row>
    <row r="6" spans="1:1">
      <c r="A6" t="s">
        <v>122</v>
      </c>
    </row>
  </sheetData>
  <sheetProtection algorithmName="SHA-512" hashValue="L21WADQ1YbMKRvZ+EvmxwkvvDi/ArFUpBXlwdqot6pdklfTLPOKuENi3K0NcHNxrfiyS71n5aLK5svnwVs8qAw==" saltValue="CaSDilOn7PJj8DrVwWAp6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M1462"/>
  <sheetViews>
    <sheetView workbookViewId="0">
      <selection activeCell="O29" sqref="O29"/>
    </sheetView>
  </sheetViews>
  <sheetFormatPr defaultColWidth="8.85546875" defaultRowHeight="15"/>
  <sheetData>
    <row r="1" spans="1:13">
      <c r="A1" t="s">
        <v>158</v>
      </c>
    </row>
    <row r="2" spans="1:13">
      <c r="A2" t="s">
        <v>159</v>
      </c>
    </row>
    <row r="4" spans="1:13">
      <c r="A4" t="s">
        <v>160</v>
      </c>
    </row>
    <row r="5" spans="1:13">
      <c r="A5" t="s">
        <v>161</v>
      </c>
    </row>
    <row r="6" spans="1:13">
      <c r="A6" t="s">
        <v>162</v>
      </c>
    </row>
    <row r="7" spans="1:13">
      <c r="A7" t="s">
        <v>163</v>
      </c>
    </row>
    <row r="9" spans="1:13">
      <c r="A9" t="s">
        <v>164</v>
      </c>
    </row>
    <row r="10" spans="1:13">
      <c r="A10" t="s">
        <v>165</v>
      </c>
    </row>
    <row r="11" spans="1:13">
      <c r="A11" t="s">
        <v>166</v>
      </c>
    </row>
    <row r="12" spans="1:13">
      <c r="A12" t="s">
        <v>163</v>
      </c>
    </row>
    <row r="13" spans="1:13">
      <c r="A13" t="s">
        <v>167</v>
      </c>
    </row>
    <row r="15" spans="1:13">
      <c r="A15" t="s">
        <v>168</v>
      </c>
      <c r="M15" t="s">
        <v>169</v>
      </c>
    </row>
    <row r="16" spans="1:13">
      <c r="A16" t="s">
        <v>170</v>
      </c>
    </row>
    <row r="17" spans="1:5">
      <c r="A17" t="s">
        <v>171</v>
      </c>
    </row>
    <row r="18" spans="1:5">
      <c r="A18" t="s">
        <v>163</v>
      </c>
    </row>
    <row r="23" spans="1:5">
      <c r="A23" s="89">
        <v>0</v>
      </c>
      <c r="E23" s="91">
        <v>0</v>
      </c>
    </row>
    <row r="24" spans="1:5">
      <c r="A24" s="89">
        <v>1.0416666666666666E-2</v>
      </c>
      <c r="E24" s="91">
        <v>6.9444444444444447E-4</v>
      </c>
    </row>
    <row r="25" spans="1:5">
      <c r="A25" s="89">
        <v>2.0833333333333301E-2</v>
      </c>
      <c r="E25" s="91">
        <v>1.3888888888888889E-3</v>
      </c>
    </row>
    <row r="26" spans="1:5">
      <c r="A26" s="89">
        <v>3.125E-2</v>
      </c>
      <c r="E26" s="91">
        <v>2.0833333333333298E-3</v>
      </c>
    </row>
    <row r="27" spans="1:5">
      <c r="A27" s="89">
        <v>4.1666666666666699E-2</v>
      </c>
      <c r="E27" s="91">
        <v>2.7777777777777801E-3</v>
      </c>
    </row>
    <row r="28" spans="1:5">
      <c r="A28" s="89">
        <v>5.2083333333333301E-2</v>
      </c>
      <c r="E28" s="91">
        <v>3.4722222222222199E-3</v>
      </c>
    </row>
    <row r="29" spans="1:5">
      <c r="A29" s="89">
        <v>6.25E-2</v>
      </c>
      <c r="E29" s="91">
        <v>4.1666666666666701E-3</v>
      </c>
    </row>
    <row r="30" spans="1:5">
      <c r="A30" s="89">
        <v>7.2916666666666699E-2</v>
      </c>
      <c r="E30" s="91">
        <v>4.8611111111111103E-3</v>
      </c>
    </row>
    <row r="31" spans="1:5">
      <c r="A31" s="89">
        <v>8.3333333333333301E-2</v>
      </c>
      <c r="E31" s="91">
        <v>5.5555555555555601E-3</v>
      </c>
    </row>
    <row r="32" spans="1:5">
      <c r="A32" s="89">
        <v>9.375E-2</v>
      </c>
      <c r="E32" s="91">
        <v>6.2500000000000003E-3</v>
      </c>
    </row>
    <row r="33" spans="1:5">
      <c r="A33" s="89">
        <v>0.104166666666667</v>
      </c>
      <c r="E33" s="91">
        <v>6.9444444444444397E-3</v>
      </c>
    </row>
    <row r="34" spans="1:5">
      <c r="A34" s="89">
        <v>0.114583333333333</v>
      </c>
      <c r="E34" s="91">
        <v>7.6388888888888904E-3</v>
      </c>
    </row>
    <row r="35" spans="1:5">
      <c r="A35" s="89">
        <v>0.125</v>
      </c>
      <c r="E35" s="91">
        <v>8.3333333333333297E-3</v>
      </c>
    </row>
    <row r="36" spans="1:5">
      <c r="A36" s="89">
        <v>0.13541666666666699</v>
      </c>
      <c r="E36" s="91">
        <v>9.0277777777777804E-3</v>
      </c>
    </row>
    <row r="37" spans="1:5">
      <c r="A37" s="89">
        <v>0.14583333333333301</v>
      </c>
      <c r="E37" s="91">
        <v>9.7222222222222206E-3</v>
      </c>
    </row>
    <row r="38" spans="1:5">
      <c r="A38" s="89">
        <v>0.15625</v>
      </c>
      <c r="E38" s="91">
        <v>1.0416666666666701E-2</v>
      </c>
    </row>
    <row r="39" spans="1:5">
      <c r="A39" s="89">
        <v>0.16666666666666699</v>
      </c>
      <c r="E39" s="91">
        <v>1.1111111111111099E-2</v>
      </c>
    </row>
    <row r="40" spans="1:5">
      <c r="A40" s="89">
        <v>0.17708333333333301</v>
      </c>
      <c r="E40" s="91">
        <v>1.18055555555556E-2</v>
      </c>
    </row>
    <row r="41" spans="1:5">
      <c r="A41" s="89">
        <v>0.1875</v>
      </c>
      <c r="E41" s="91">
        <v>1.2500000000000001E-2</v>
      </c>
    </row>
    <row r="42" spans="1:5">
      <c r="A42" s="89">
        <v>0.19791666666666699</v>
      </c>
      <c r="E42" s="91">
        <v>1.3194444444444399E-2</v>
      </c>
    </row>
    <row r="43" spans="1:5">
      <c r="A43" s="89">
        <v>0.20833333333333301</v>
      </c>
      <c r="E43" s="91">
        <v>1.38888888888889E-2</v>
      </c>
    </row>
    <row r="44" spans="1:5">
      <c r="A44" s="89">
        <v>0.21875</v>
      </c>
      <c r="E44" s="91">
        <v>1.4583333333333301E-2</v>
      </c>
    </row>
    <row r="45" spans="1:5">
      <c r="A45" s="89">
        <v>0.22916666666666699</v>
      </c>
      <c r="E45" s="91">
        <v>1.52777777777778E-2</v>
      </c>
    </row>
    <row r="46" spans="1:5">
      <c r="A46" s="89">
        <v>0.23958333333333301</v>
      </c>
      <c r="E46" s="91">
        <v>1.59722222222222E-2</v>
      </c>
    </row>
    <row r="47" spans="1:5">
      <c r="A47" s="89">
        <v>0.25</v>
      </c>
      <c r="E47" s="91">
        <v>1.6666666666666701E-2</v>
      </c>
    </row>
    <row r="48" spans="1:5">
      <c r="A48" s="89">
        <v>0.26041666666666702</v>
      </c>
      <c r="E48" s="91">
        <v>1.7361111111111101E-2</v>
      </c>
    </row>
    <row r="49" spans="1:5">
      <c r="A49" s="89">
        <v>0.27083333333333298</v>
      </c>
      <c r="E49" s="91">
        <v>1.8055555555555599E-2</v>
      </c>
    </row>
    <row r="50" spans="1:5">
      <c r="A50" s="89">
        <v>0.28125</v>
      </c>
      <c r="E50" s="91">
        <v>1.8749999999999999E-2</v>
      </c>
    </row>
    <row r="51" spans="1:5">
      <c r="A51" s="89">
        <v>0.29166666666666702</v>
      </c>
      <c r="E51" s="91">
        <v>1.94444444444444E-2</v>
      </c>
    </row>
    <row r="52" spans="1:5">
      <c r="A52" s="89">
        <v>0.30208333333333298</v>
      </c>
      <c r="E52" s="91">
        <v>2.0138888888888901E-2</v>
      </c>
    </row>
    <row r="53" spans="1:5">
      <c r="A53" s="89">
        <v>0.3125</v>
      </c>
      <c r="E53" s="91">
        <v>2.0833333333333301E-2</v>
      </c>
    </row>
    <row r="54" spans="1:5">
      <c r="A54" s="89">
        <v>0.32291666666666702</v>
      </c>
      <c r="E54" s="91">
        <v>2.1527777777777798E-2</v>
      </c>
    </row>
    <row r="55" spans="1:5">
      <c r="A55" s="89">
        <v>0.33333333333333298</v>
      </c>
      <c r="E55" s="91">
        <v>2.2222222222222199E-2</v>
      </c>
    </row>
    <row r="56" spans="1:5">
      <c r="A56" s="89">
        <v>0.34375</v>
      </c>
      <c r="E56" s="91">
        <v>2.29166666666667E-2</v>
      </c>
    </row>
    <row r="57" spans="1:5">
      <c r="A57" s="89">
        <v>0.35416666666666702</v>
      </c>
      <c r="E57" s="91">
        <v>2.36111111111111E-2</v>
      </c>
    </row>
    <row r="58" spans="1:5">
      <c r="A58" s="89">
        <v>0.36458333333333298</v>
      </c>
      <c r="E58" s="91">
        <v>2.4305555555555601E-2</v>
      </c>
    </row>
    <row r="59" spans="1:5">
      <c r="A59" s="89">
        <v>0.375</v>
      </c>
      <c r="E59" s="91">
        <v>2.5000000000000001E-2</v>
      </c>
    </row>
    <row r="60" spans="1:5">
      <c r="A60" s="89">
        <v>0.38541666666666702</v>
      </c>
      <c r="E60" s="91">
        <v>2.5694444444444402E-2</v>
      </c>
    </row>
    <row r="61" spans="1:5">
      <c r="A61" s="89">
        <v>0.39583333333333298</v>
      </c>
      <c r="E61" s="91">
        <v>2.6388888888888899E-2</v>
      </c>
    </row>
    <row r="62" spans="1:5">
      <c r="A62" s="89">
        <v>0.40625</v>
      </c>
      <c r="E62" s="91">
        <v>2.70833333333333E-2</v>
      </c>
    </row>
    <row r="63" spans="1:5">
      <c r="A63" s="89">
        <v>0.41666666666666702</v>
      </c>
      <c r="E63" s="91">
        <v>2.7777777777777801E-2</v>
      </c>
    </row>
    <row r="64" spans="1:5">
      <c r="A64" s="89">
        <v>0.42708333333333298</v>
      </c>
      <c r="E64" s="91">
        <v>2.8472222222222201E-2</v>
      </c>
    </row>
    <row r="65" spans="1:5">
      <c r="A65" s="89">
        <v>0.4375</v>
      </c>
      <c r="E65" s="91">
        <v>2.9166666666666698E-2</v>
      </c>
    </row>
    <row r="66" spans="1:5">
      <c r="A66" s="89">
        <v>0.44791666666666702</v>
      </c>
      <c r="E66" s="91">
        <v>2.9861111111111099E-2</v>
      </c>
    </row>
    <row r="67" spans="1:5">
      <c r="A67" s="89">
        <v>0.45833333333333298</v>
      </c>
      <c r="E67" s="91">
        <v>3.05555555555556E-2</v>
      </c>
    </row>
    <row r="68" spans="1:5">
      <c r="A68" s="89">
        <v>0.46875</v>
      </c>
      <c r="E68" s="91">
        <v>3.125E-2</v>
      </c>
    </row>
    <row r="69" spans="1:5">
      <c r="A69" s="89">
        <v>0.47916666666666702</v>
      </c>
      <c r="E69" s="91">
        <v>3.19444444444444E-2</v>
      </c>
    </row>
    <row r="70" spans="1:5">
      <c r="A70" s="89">
        <v>0.48958333333333298</v>
      </c>
      <c r="E70" s="91">
        <v>3.2638888888888898E-2</v>
      </c>
    </row>
    <row r="71" spans="1:5">
      <c r="A71" s="89">
        <v>0.5</v>
      </c>
      <c r="E71" s="91">
        <v>3.3333333333333298E-2</v>
      </c>
    </row>
    <row r="72" spans="1:5">
      <c r="A72" s="89">
        <v>0.51041666666666696</v>
      </c>
      <c r="E72" s="91">
        <v>3.4027777777777803E-2</v>
      </c>
    </row>
    <row r="73" spans="1:5">
      <c r="A73" s="89">
        <v>0.52083333333333304</v>
      </c>
      <c r="E73" s="91">
        <v>3.4722222222222203E-2</v>
      </c>
    </row>
    <row r="74" spans="1:5">
      <c r="A74" s="89">
        <v>0.53125</v>
      </c>
      <c r="E74" s="91">
        <v>3.54166666666667E-2</v>
      </c>
    </row>
    <row r="75" spans="1:5">
      <c r="A75" s="89">
        <v>0.54166666666666696</v>
      </c>
      <c r="E75" s="91">
        <v>3.6111111111111101E-2</v>
      </c>
    </row>
    <row r="76" spans="1:5">
      <c r="A76" s="89">
        <v>0.55208333333333304</v>
      </c>
      <c r="E76" s="91">
        <v>3.6805555555555598E-2</v>
      </c>
    </row>
    <row r="77" spans="1:5">
      <c r="A77" s="89">
        <v>0.5625</v>
      </c>
      <c r="E77" s="91">
        <v>3.7499999999999999E-2</v>
      </c>
    </row>
    <row r="78" spans="1:5">
      <c r="A78" s="89">
        <v>0.57291666666666696</v>
      </c>
      <c r="E78" s="91">
        <v>3.8194444444444399E-2</v>
      </c>
    </row>
    <row r="79" spans="1:5">
      <c r="A79" s="89">
        <v>0.58333333333333304</v>
      </c>
      <c r="E79" s="91">
        <v>3.8888888888888903E-2</v>
      </c>
    </row>
    <row r="80" spans="1:5">
      <c r="A80" s="89">
        <v>0.59375</v>
      </c>
      <c r="E80" s="91">
        <v>3.9583333333333297E-2</v>
      </c>
    </row>
    <row r="81" spans="1:5">
      <c r="A81" s="89">
        <v>0.60416666666666696</v>
      </c>
      <c r="E81" s="91">
        <v>4.0277777777777801E-2</v>
      </c>
    </row>
    <row r="82" spans="1:5">
      <c r="A82" s="89">
        <v>0.61458333333333304</v>
      </c>
      <c r="E82" s="91">
        <v>4.0972222222222202E-2</v>
      </c>
    </row>
    <row r="83" spans="1:5">
      <c r="A83" s="89">
        <v>0.625</v>
      </c>
      <c r="E83" s="91">
        <v>4.1666666666666699E-2</v>
      </c>
    </row>
    <row r="84" spans="1:5">
      <c r="A84" s="89">
        <v>0.63541666666666696</v>
      </c>
      <c r="E84" s="91">
        <v>4.2361111111111099E-2</v>
      </c>
    </row>
    <row r="85" spans="1:5">
      <c r="A85" s="89">
        <v>0.64583333333333304</v>
      </c>
      <c r="E85" s="91">
        <v>4.3055555555555597E-2</v>
      </c>
    </row>
    <row r="86" spans="1:5">
      <c r="A86" s="89">
        <v>0.65625</v>
      </c>
      <c r="E86" s="91">
        <v>4.3749999999999997E-2</v>
      </c>
    </row>
    <row r="87" spans="1:5">
      <c r="A87" s="89">
        <v>0.66666666666666696</v>
      </c>
      <c r="E87" s="91">
        <v>4.4444444444444398E-2</v>
      </c>
    </row>
    <row r="88" spans="1:5">
      <c r="A88" s="89">
        <v>0.67708333333333304</v>
      </c>
      <c r="E88" s="91">
        <v>4.5138888888888902E-2</v>
      </c>
    </row>
    <row r="89" spans="1:5">
      <c r="A89" s="89">
        <v>0.6875</v>
      </c>
      <c r="E89" s="91">
        <v>4.5833333333333302E-2</v>
      </c>
    </row>
    <row r="90" spans="1:5">
      <c r="A90" s="89">
        <v>0.69791666666666696</v>
      </c>
      <c r="E90" s="91">
        <v>4.65277777777778E-2</v>
      </c>
    </row>
    <row r="91" spans="1:5">
      <c r="A91" s="89">
        <v>0.70833333333333304</v>
      </c>
      <c r="E91" s="91">
        <v>4.72222222222222E-2</v>
      </c>
    </row>
    <row r="92" spans="1:5">
      <c r="A92" s="89">
        <v>0.71875</v>
      </c>
      <c r="E92" s="91">
        <v>4.7916666666666698E-2</v>
      </c>
    </row>
    <row r="93" spans="1:5">
      <c r="A93" s="89">
        <v>0.72916666666666696</v>
      </c>
      <c r="E93" s="91">
        <v>4.8611111111111098E-2</v>
      </c>
    </row>
    <row r="94" spans="1:5">
      <c r="A94" s="89">
        <v>0.73958333333333304</v>
      </c>
      <c r="E94" s="91">
        <v>4.9305555555555602E-2</v>
      </c>
    </row>
    <row r="95" spans="1:5">
      <c r="A95" s="89">
        <v>0.75</v>
      </c>
      <c r="E95" s="91">
        <v>0.05</v>
      </c>
    </row>
    <row r="96" spans="1:5">
      <c r="A96" s="89">
        <v>0.76041666666666696</v>
      </c>
      <c r="E96" s="91">
        <v>5.0694444444444403E-2</v>
      </c>
    </row>
    <row r="97" spans="1:5">
      <c r="A97" s="89">
        <v>0.77083333333333304</v>
      </c>
      <c r="E97" s="91">
        <v>5.1388888888888901E-2</v>
      </c>
    </row>
    <row r="98" spans="1:5">
      <c r="A98" s="89">
        <v>0.78125</v>
      </c>
      <c r="E98" s="91">
        <v>5.2083333333333301E-2</v>
      </c>
    </row>
    <row r="99" spans="1:5">
      <c r="A99" s="89">
        <v>0.79166666666666696</v>
      </c>
      <c r="E99" s="91">
        <v>5.2777777777777798E-2</v>
      </c>
    </row>
    <row r="100" spans="1:5">
      <c r="A100" s="89">
        <v>0.80208333333333304</v>
      </c>
      <c r="E100" s="91">
        <v>5.3472222222222199E-2</v>
      </c>
    </row>
    <row r="101" spans="1:5">
      <c r="A101" s="89">
        <v>0.8125</v>
      </c>
      <c r="E101" s="91">
        <v>5.4166666666666703E-2</v>
      </c>
    </row>
    <row r="102" spans="1:5">
      <c r="A102" s="89">
        <v>0.82291666666666696</v>
      </c>
      <c r="E102" s="91">
        <v>5.4861111111111097E-2</v>
      </c>
    </row>
    <row r="103" spans="1:5">
      <c r="A103" s="89">
        <v>0.83333333333333304</v>
      </c>
      <c r="E103" s="91">
        <v>5.5555555555555601E-2</v>
      </c>
    </row>
    <row r="104" spans="1:5">
      <c r="A104" s="89">
        <v>0.84375</v>
      </c>
      <c r="E104" s="91">
        <v>5.6250000000000001E-2</v>
      </c>
    </row>
    <row r="105" spans="1:5">
      <c r="A105" s="89">
        <v>0.85416666666666696</v>
      </c>
      <c r="E105" s="91">
        <v>5.6944444444444402E-2</v>
      </c>
    </row>
    <row r="106" spans="1:5">
      <c r="A106" s="89">
        <v>0.86458333333333304</v>
      </c>
      <c r="E106" s="91">
        <v>5.7638888888888899E-2</v>
      </c>
    </row>
    <row r="107" spans="1:5">
      <c r="A107" s="89">
        <v>0.875</v>
      </c>
      <c r="E107" s="91">
        <v>5.83333333333333E-2</v>
      </c>
    </row>
    <row r="108" spans="1:5">
      <c r="A108" s="89">
        <v>0.88541666666666696</v>
      </c>
      <c r="E108" s="91">
        <v>5.9027777777777797E-2</v>
      </c>
    </row>
    <row r="109" spans="1:5">
      <c r="A109" s="89">
        <v>0.89583333333333304</v>
      </c>
      <c r="E109" s="91">
        <v>5.9722222222222197E-2</v>
      </c>
    </row>
    <row r="110" spans="1:5">
      <c r="A110" s="89">
        <v>0.90625</v>
      </c>
      <c r="E110" s="91">
        <v>6.0416666666666702E-2</v>
      </c>
    </row>
    <row r="111" spans="1:5">
      <c r="A111" s="89">
        <v>0.91666666666666696</v>
      </c>
      <c r="E111" s="91">
        <v>6.1111111111111102E-2</v>
      </c>
    </row>
    <row r="112" spans="1:5">
      <c r="A112" s="89">
        <v>0.92708333333333304</v>
      </c>
      <c r="E112" s="91">
        <v>6.18055555555556E-2</v>
      </c>
    </row>
    <row r="113" spans="1:5">
      <c r="A113" s="89">
        <v>0.9375</v>
      </c>
      <c r="E113" s="91">
        <v>6.25E-2</v>
      </c>
    </row>
    <row r="114" spans="1:5">
      <c r="A114" s="89">
        <v>0.94791666666666696</v>
      </c>
      <c r="E114" s="91">
        <v>6.31944444444444E-2</v>
      </c>
    </row>
    <row r="115" spans="1:5">
      <c r="A115" s="89">
        <v>0.95833333333333304</v>
      </c>
      <c r="E115" s="91">
        <v>6.3888888888888898E-2</v>
      </c>
    </row>
    <row r="116" spans="1:5">
      <c r="A116" s="89">
        <v>0.96875</v>
      </c>
      <c r="E116" s="91">
        <v>6.4583333333333298E-2</v>
      </c>
    </row>
    <row r="117" spans="1:5">
      <c r="A117" s="89">
        <v>0.97916666666666696</v>
      </c>
      <c r="E117" s="91">
        <v>6.5277777777777796E-2</v>
      </c>
    </row>
    <row r="118" spans="1:5">
      <c r="A118" s="89">
        <v>0.98958333333333304</v>
      </c>
      <c r="E118" s="91">
        <v>6.5972222222222196E-2</v>
      </c>
    </row>
    <row r="119" spans="1:5">
      <c r="E119" s="91">
        <v>6.6666666666666693E-2</v>
      </c>
    </row>
    <row r="120" spans="1:5">
      <c r="E120" s="91">
        <v>6.7361111111111094E-2</v>
      </c>
    </row>
    <row r="121" spans="1:5">
      <c r="E121" s="91">
        <v>6.8055555555555605E-2</v>
      </c>
    </row>
    <row r="122" spans="1:5">
      <c r="E122" s="91">
        <v>6.8750000000000006E-2</v>
      </c>
    </row>
    <row r="123" spans="1:5">
      <c r="E123" s="91">
        <v>6.9444444444444406E-2</v>
      </c>
    </row>
    <row r="124" spans="1:5">
      <c r="E124" s="91">
        <v>7.0138888888888903E-2</v>
      </c>
    </row>
    <row r="125" spans="1:5">
      <c r="E125" s="91">
        <v>7.0833333333333304E-2</v>
      </c>
    </row>
    <row r="126" spans="1:5">
      <c r="E126" s="91">
        <v>7.1527777777777801E-2</v>
      </c>
    </row>
    <row r="127" spans="1:5">
      <c r="E127" s="91">
        <v>7.2222222222222202E-2</v>
      </c>
    </row>
    <row r="128" spans="1:5">
      <c r="E128" s="91">
        <v>7.2916666666666699E-2</v>
      </c>
    </row>
    <row r="129" spans="5:5">
      <c r="E129" s="91">
        <v>7.3611111111111099E-2</v>
      </c>
    </row>
    <row r="130" spans="5:5">
      <c r="E130" s="91">
        <v>7.4305555555555597E-2</v>
      </c>
    </row>
    <row r="131" spans="5:5">
      <c r="E131" s="91">
        <v>7.4999999999999997E-2</v>
      </c>
    </row>
    <row r="132" spans="5:5">
      <c r="E132" s="91">
        <v>7.5694444444444495E-2</v>
      </c>
    </row>
    <row r="133" spans="5:5">
      <c r="E133" s="91">
        <v>7.6388888888888895E-2</v>
      </c>
    </row>
    <row r="134" spans="5:5">
      <c r="E134" s="91">
        <v>7.7083333333333295E-2</v>
      </c>
    </row>
    <row r="135" spans="5:5">
      <c r="E135" s="91">
        <v>7.7777777777777807E-2</v>
      </c>
    </row>
    <row r="136" spans="5:5">
      <c r="E136" s="91">
        <v>7.8472222222222193E-2</v>
      </c>
    </row>
    <row r="137" spans="5:5">
      <c r="E137" s="91">
        <v>7.9166666666666705E-2</v>
      </c>
    </row>
    <row r="138" spans="5:5">
      <c r="E138" s="91">
        <v>7.9861111111111105E-2</v>
      </c>
    </row>
    <row r="139" spans="5:5">
      <c r="E139" s="91">
        <v>8.0555555555555602E-2</v>
      </c>
    </row>
    <row r="140" spans="5:5">
      <c r="E140" s="91">
        <v>8.1250000000000003E-2</v>
      </c>
    </row>
    <row r="141" spans="5:5">
      <c r="E141" s="91">
        <v>8.1944444444444403E-2</v>
      </c>
    </row>
    <row r="142" spans="5:5">
      <c r="E142" s="91">
        <v>8.2638888888888901E-2</v>
      </c>
    </row>
    <row r="143" spans="5:5">
      <c r="E143" s="91">
        <v>8.3333333333333301E-2</v>
      </c>
    </row>
    <row r="144" spans="5:5">
      <c r="E144" s="91">
        <v>8.4027777777777798E-2</v>
      </c>
    </row>
    <row r="145" spans="5:5">
      <c r="E145" s="91">
        <v>8.4722222222222199E-2</v>
      </c>
    </row>
    <row r="146" spans="5:5">
      <c r="E146" s="91">
        <v>8.5416666666666696E-2</v>
      </c>
    </row>
    <row r="147" spans="5:5">
      <c r="E147" s="91">
        <v>8.6111111111111097E-2</v>
      </c>
    </row>
    <row r="148" spans="5:5">
      <c r="E148" s="91">
        <v>8.6805555555555594E-2</v>
      </c>
    </row>
    <row r="149" spans="5:5">
      <c r="E149" s="91">
        <v>8.7499999999999994E-2</v>
      </c>
    </row>
    <row r="150" spans="5:5">
      <c r="E150" s="91">
        <v>8.8194444444444506E-2</v>
      </c>
    </row>
    <row r="151" spans="5:5">
      <c r="E151" s="91">
        <v>8.8888888888888906E-2</v>
      </c>
    </row>
    <row r="152" spans="5:5">
      <c r="E152" s="91">
        <v>8.9583333333333307E-2</v>
      </c>
    </row>
    <row r="153" spans="5:5">
      <c r="E153" s="91">
        <v>9.0277777777777804E-2</v>
      </c>
    </row>
    <row r="154" spans="5:5">
      <c r="E154" s="91">
        <v>9.0972222222222204E-2</v>
      </c>
    </row>
    <row r="155" spans="5:5">
      <c r="E155" s="91">
        <v>9.1666666666666702E-2</v>
      </c>
    </row>
    <row r="156" spans="5:5">
      <c r="E156" s="91">
        <v>9.2361111111111102E-2</v>
      </c>
    </row>
    <row r="157" spans="5:5">
      <c r="E157" s="91">
        <v>9.30555555555556E-2</v>
      </c>
    </row>
    <row r="158" spans="5:5">
      <c r="E158" s="91">
        <v>9.375E-2</v>
      </c>
    </row>
    <row r="159" spans="5:5">
      <c r="E159" s="91">
        <v>9.44444444444444E-2</v>
      </c>
    </row>
    <row r="160" spans="5:5">
      <c r="E160" s="91">
        <v>9.5138888888888898E-2</v>
      </c>
    </row>
    <row r="161" spans="5:5">
      <c r="E161" s="91">
        <v>9.5833333333333298E-2</v>
      </c>
    </row>
    <row r="162" spans="5:5">
      <c r="E162" s="91">
        <v>9.6527777777777796E-2</v>
      </c>
    </row>
    <row r="163" spans="5:5">
      <c r="E163" s="91">
        <v>9.7222222222222196E-2</v>
      </c>
    </row>
    <row r="164" spans="5:5">
      <c r="E164" s="91">
        <v>9.7916666666666693E-2</v>
      </c>
    </row>
    <row r="165" spans="5:5">
      <c r="E165" s="91">
        <v>9.8611111111111094E-2</v>
      </c>
    </row>
    <row r="166" spans="5:5">
      <c r="E166" s="91">
        <v>9.9305555555555605E-2</v>
      </c>
    </row>
    <row r="167" spans="5:5">
      <c r="E167" s="91">
        <v>0.1</v>
      </c>
    </row>
    <row r="168" spans="5:5">
      <c r="E168" s="91">
        <v>0.100694444444444</v>
      </c>
    </row>
    <row r="169" spans="5:5">
      <c r="E169" s="91">
        <v>0.101388888888889</v>
      </c>
    </row>
    <row r="170" spans="5:5">
      <c r="E170" s="91">
        <v>0.102083333333333</v>
      </c>
    </row>
    <row r="171" spans="5:5">
      <c r="E171" s="91">
        <v>0.102777777777778</v>
      </c>
    </row>
    <row r="172" spans="5:5">
      <c r="E172" s="91">
        <v>0.10347222222222199</v>
      </c>
    </row>
    <row r="173" spans="5:5">
      <c r="E173" s="91">
        <v>0.104166666666667</v>
      </c>
    </row>
    <row r="174" spans="5:5">
      <c r="E174" s="91">
        <v>0.104861111111111</v>
      </c>
    </row>
    <row r="175" spans="5:5">
      <c r="E175" s="91">
        <v>0.105555555555556</v>
      </c>
    </row>
    <row r="176" spans="5:5">
      <c r="E176" s="91">
        <v>0.10625</v>
      </c>
    </row>
    <row r="177" spans="5:5">
      <c r="E177" s="91">
        <v>0.106944444444444</v>
      </c>
    </row>
    <row r="178" spans="5:5">
      <c r="E178" s="91">
        <v>0.10763888888888901</v>
      </c>
    </row>
    <row r="179" spans="5:5">
      <c r="E179" s="91">
        <v>0.108333333333333</v>
      </c>
    </row>
    <row r="180" spans="5:5">
      <c r="E180" s="91">
        <v>0.109027777777778</v>
      </c>
    </row>
    <row r="181" spans="5:5">
      <c r="E181" s="91">
        <v>0.109722222222222</v>
      </c>
    </row>
    <row r="182" spans="5:5">
      <c r="E182" s="91">
        <v>0.110416666666667</v>
      </c>
    </row>
    <row r="183" spans="5:5">
      <c r="E183" s="91">
        <v>0.11111111111111099</v>
      </c>
    </row>
    <row r="184" spans="5:5">
      <c r="E184" s="91">
        <v>0.111805555555556</v>
      </c>
    </row>
    <row r="185" spans="5:5">
      <c r="E185" s="91">
        <v>0.1125</v>
      </c>
    </row>
    <row r="186" spans="5:5">
      <c r="E186" s="91">
        <v>0.113194444444444</v>
      </c>
    </row>
    <row r="187" spans="5:5">
      <c r="E187" s="91">
        <v>0.113888888888889</v>
      </c>
    </row>
    <row r="188" spans="5:5">
      <c r="E188" s="91">
        <v>0.114583333333333</v>
      </c>
    </row>
    <row r="189" spans="5:5">
      <c r="E189" s="91">
        <v>0.11527777777777801</v>
      </c>
    </row>
    <row r="190" spans="5:5">
      <c r="E190" s="91">
        <v>0.115972222222222</v>
      </c>
    </row>
    <row r="191" spans="5:5">
      <c r="E191" s="91">
        <v>0.116666666666667</v>
      </c>
    </row>
    <row r="192" spans="5:5">
      <c r="E192" s="91">
        <v>0.117361111111111</v>
      </c>
    </row>
    <row r="193" spans="5:5">
      <c r="E193" s="91">
        <v>0.118055555555556</v>
      </c>
    </row>
    <row r="194" spans="5:5">
      <c r="E194" s="91">
        <v>0.11874999999999999</v>
      </c>
    </row>
    <row r="195" spans="5:5">
      <c r="E195" s="91">
        <v>0.11944444444444401</v>
      </c>
    </row>
    <row r="196" spans="5:5">
      <c r="E196" s="91">
        <v>0.120138888888889</v>
      </c>
    </row>
    <row r="197" spans="5:5">
      <c r="E197" s="91">
        <v>0.120833333333333</v>
      </c>
    </row>
    <row r="198" spans="5:5">
      <c r="E198" s="91">
        <v>0.121527777777778</v>
      </c>
    </row>
    <row r="199" spans="5:5">
      <c r="E199" s="91">
        <v>0.122222222222222</v>
      </c>
    </row>
    <row r="200" spans="5:5">
      <c r="E200" s="91">
        <v>0.12291666666666699</v>
      </c>
    </row>
    <row r="201" spans="5:5">
      <c r="E201" s="91">
        <v>0.12361111111111101</v>
      </c>
    </row>
    <row r="202" spans="5:5">
      <c r="E202" s="91">
        <v>0.124305555555556</v>
      </c>
    </row>
    <row r="203" spans="5:5">
      <c r="E203" s="91">
        <v>0.125</v>
      </c>
    </row>
    <row r="204" spans="5:5">
      <c r="E204" s="91">
        <v>0.125694444444444</v>
      </c>
    </row>
    <row r="205" spans="5:5">
      <c r="E205" s="91">
        <v>0.12638888888888899</v>
      </c>
    </row>
    <row r="206" spans="5:5">
      <c r="E206" s="91">
        <v>0.12708333333333299</v>
      </c>
    </row>
    <row r="207" spans="5:5">
      <c r="E207" s="91">
        <v>0.12777777777777799</v>
      </c>
    </row>
    <row r="208" spans="5:5">
      <c r="E208" s="91">
        <v>0.12847222222222199</v>
      </c>
    </row>
    <row r="209" spans="5:5">
      <c r="E209" s="91">
        <v>0.12916666666666701</v>
      </c>
    </row>
    <row r="210" spans="5:5">
      <c r="E210" s="91">
        <v>0.12986111111111101</v>
      </c>
    </row>
    <row r="211" spans="5:5">
      <c r="E211" s="91">
        <v>0.13055555555555601</v>
      </c>
    </row>
    <row r="212" spans="5:5">
      <c r="E212" s="91">
        <v>0.13125000000000001</v>
      </c>
    </row>
    <row r="213" spans="5:5">
      <c r="E213" s="91">
        <v>0.131944444444444</v>
      </c>
    </row>
    <row r="214" spans="5:5">
      <c r="E214" s="91">
        <v>0.132638888888889</v>
      </c>
    </row>
    <row r="215" spans="5:5">
      <c r="E215" s="91">
        <v>0.133333333333333</v>
      </c>
    </row>
    <row r="216" spans="5:5">
      <c r="E216" s="91">
        <v>0.134027777777778</v>
      </c>
    </row>
    <row r="217" spans="5:5">
      <c r="E217" s="91">
        <v>0.13472222222222199</v>
      </c>
    </row>
    <row r="218" spans="5:5">
      <c r="E218" s="91">
        <v>0.13541666666666699</v>
      </c>
    </row>
    <row r="219" spans="5:5">
      <c r="E219" s="91">
        <v>0.13611111111111099</v>
      </c>
    </row>
    <row r="220" spans="5:5">
      <c r="E220" s="91">
        <v>0.13680555555555601</v>
      </c>
    </row>
    <row r="221" spans="5:5">
      <c r="E221" s="91">
        <v>0.13750000000000001</v>
      </c>
    </row>
    <row r="222" spans="5:5">
      <c r="E222" s="91">
        <v>0.13819444444444401</v>
      </c>
    </row>
    <row r="223" spans="5:5">
      <c r="E223" s="91">
        <v>0.13888888888888901</v>
      </c>
    </row>
    <row r="224" spans="5:5">
      <c r="E224" s="91">
        <v>0.139583333333333</v>
      </c>
    </row>
    <row r="225" spans="5:5">
      <c r="E225" s="91">
        <v>0.140277777777778</v>
      </c>
    </row>
    <row r="226" spans="5:5">
      <c r="E226" s="91">
        <v>0.140972222222222</v>
      </c>
    </row>
    <row r="227" spans="5:5">
      <c r="E227" s="91">
        <v>0.141666666666667</v>
      </c>
    </row>
    <row r="228" spans="5:5">
      <c r="E228" s="91">
        <v>0.14236111111111099</v>
      </c>
    </row>
    <row r="229" spans="5:5">
      <c r="E229" s="91">
        <v>0.14305555555555599</v>
      </c>
    </row>
    <row r="230" spans="5:5">
      <c r="E230" s="91">
        <v>0.14374999999999999</v>
      </c>
    </row>
    <row r="231" spans="5:5">
      <c r="E231" s="91">
        <v>0.14444444444444399</v>
      </c>
    </row>
    <row r="232" spans="5:5">
      <c r="E232" s="91">
        <v>0.14513888888888901</v>
      </c>
    </row>
    <row r="233" spans="5:5">
      <c r="E233" s="91">
        <v>0.14583333333333301</v>
      </c>
    </row>
    <row r="234" spans="5:5">
      <c r="E234" s="91">
        <v>0.14652777777777801</v>
      </c>
    </row>
    <row r="235" spans="5:5">
      <c r="E235" s="91">
        <v>0.147222222222222</v>
      </c>
    </row>
    <row r="236" spans="5:5">
      <c r="E236" s="91">
        <v>0.147916666666667</v>
      </c>
    </row>
    <row r="237" spans="5:5">
      <c r="E237" s="91">
        <v>0.148611111111111</v>
      </c>
    </row>
    <row r="238" spans="5:5">
      <c r="E238" s="91">
        <v>0.149305555555556</v>
      </c>
    </row>
    <row r="239" spans="5:5">
      <c r="E239" s="91">
        <v>0.15</v>
      </c>
    </row>
    <row r="240" spans="5:5">
      <c r="E240" s="91">
        <v>0.15069444444444399</v>
      </c>
    </row>
    <row r="241" spans="5:5">
      <c r="E241" s="91">
        <v>0.15138888888888899</v>
      </c>
    </row>
    <row r="242" spans="5:5">
      <c r="E242" s="91">
        <v>0.15208333333333299</v>
      </c>
    </row>
    <row r="243" spans="5:5">
      <c r="E243" s="91">
        <v>0.15277777777777801</v>
      </c>
    </row>
    <row r="244" spans="5:5">
      <c r="E244" s="91">
        <v>0.15347222222222201</v>
      </c>
    </row>
    <row r="245" spans="5:5">
      <c r="E245" s="91">
        <v>0.15416666666666701</v>
      </c>
    </row>
    <row r="246" spans="5:5">
      <c r="E246" s="91">
        <v>0.15486111111111101</v>
      </c>
    </row>
    <row r="247" spans="5:5">
      <c r="E247" s="91">
        <v>0.155555555555556</v>
      </c>
    </row>
    <row r="248" spans="5:5">
      <c r="E248" s="91">
        <v>0.15625</v>
      </c>
    </row>
    <row r="249" spans="5:5">
      <c r="E249" s="91">
        <v>0.156944444444444</v>
      </c>
    </row>
    <row r="250" spans="5:5">
      <c r="E250" s="91">
        <v>0.15763888888888899</v>
      </c>
    </row>
    <row r="251" spans="5:5">
      <c r="E251" s="91">
        <v>0.15833333333333299</v>
      </c>
    </row>
    <row r="252" spans="5:5">
      <c r="E252" s="91">
        <v>0.15902777777777799</v>
      </c>
    </row>
    <row r="253" spans="5:5">
      <c r="E253" s="91">
        <v>0.15972222222222199</v>
      </c>
    </row>
    <row r="254" spans="5:5">
      <c r="E254" s="91">
        <v>0.16041666666666701</v>
      </c>
    </row>
    <row r="255" spans="5:5">
      <c r="E255" s="91">
        <v>0.16111111111111101</v>
      </c>
    </row>
    <row r="256" spans="5:5">
      <c r="E256" s="91">
        <v>0.16180555555555601</v>
      </c>
    </row>
    <row r="257" spans="5:5">
      <c r="E257" s="91">
        <v>0.16250000000000001</v>
      </c>
    </row>
    <row r="258" spans="5:5">
      <c r="E258" s="91">
        <v>0.163194444444444</v>
      </c>
    </row>
    <row r="259" spans="5:5">
      <c r="E259" s="91">
        <v>0.163888888888889</v>
      </c>
    </row>
    <row r="260" spans="5:5">
      <c r="E260" s="91">
        <v>0.164583333333333</v>
      </c>
    </row>
    <row r="261" spans="5:5">
      <c r="E261" s="91">
        <v>0.165277777777778</v>
      </c>
    </row>
    <row r="262" spans="5:5">
      <c r="E262" s="91">
        <v>0.16597222222222199</v>
      </c>
    </row>
    <row r="263" spans="5:5">
      <c r="E263" s="91">
        <v>0.16666666666666699</v>
      </c>
    </row>
    <row r="264" spans="5:5">
      <c r="E264" s="91">
        <v>0.16736111111111099</v>
      </c>
    </row>
    <row r="265" spans="5:5">
      <c r="E265" s="91">
        <v>0.16805555555555601</v>
      </c>
    </row>
    <row r="266" spans="5:5">
      <c r="E266" s="91">
        <v>0.16875000000000001</v>
      </c>
    </row>
    <row r="267" spans="5:5">
      <c r="E267" s="91">
        <v>0.16944444444444401</v>
      </c>
    </row>
    <row r="268" spans="5:5">
      <c r="E268" s="91">
        <v>0.17013888888888901</v>
      </c>
    </row>
    <row r="269" spans="5:5">
      <c r="E269" s="91">
        <v>0.170833333333333</v>
      </c>
    </row>
    <row r="270" spans="5:5">
      <c r="E270" s="91">
        <v>0.171527777777778</v>
      </c>
    </row>
    <row r="271" spans="5:5">
      <c r="E271" s="91">
        <v>0.172222222222222</v>
      </c>
    </row>
    <row r="272" spans="5:5">
      <c r="E272" s="91">
        <v>0.172916666666667</v>
      </c>
    </row>
    <row r="273" spans="5:5">
      <c r="E273" s="91">
        <v>0.17361111111111099</v>
      </c>
    </row>
    <row r="274" spans="5:5">
      <c r="E274" s="91">
        <v>0.17430555555555599</v>
      </c>
    </row>
    <row r="275" spans="5:5">
      <c r="E275" s="91">
        <v>0.17499999999999999</v>
      </c>
    </row>
    <row r="276" spans="5:5">
      <c r="E276" s="91">
        <v>0.17569444444444399</v>
      </c>
    </row>
    <row r="277" spans="5:5">
      <c r="E277" s="91">
        <v>0.17638888888888901</v>
      </c>
    </row>
    <row r="278" spans="5:5">
      <c r="E278" s="91">
        <v>0.17708333333333301</v>
      </c>
    </row>
    <row r="279" spans="5:5">
      <c r="E279" s="91">
        <v>0.17777777777777801</v>
      </c>
    </row>
    <row r="280" spans="5:5">
      <c r="E280" s="91">
        <v>0.178472222222222</v>
      </c>
    </row>
    <row r="281" spans="5:5">
      <c r="E281" s="91">
        <v>0.179166666666667</v>
      </c>
    </row>
    <row r="282" spans="5:5">
      <c r="E282" s="91">
        <v>0.179861111111111</v>
      </c>
    </row>
    <row r="283" spans="5:5">
      <c r="E283" s="91">
        <v>0.180555555555556</v>
      </c>
    </row>
    <row r="284" spans="5:5">
      <c r="E284" s="91">
        <v>0.18124999999999999</v>
      </c>
    </row>
    <row r="285" spans="5:5">
      <c r="E285" s="91">
        <v>0.18194444444444399</v>
      </c>
    </row>
    <row r="286" spans="5:5">
      <c r="E286" s="91">
        <v>0.18263888888888899</v>
      </c>
    </row>
    <row r="287" spans="5:5">
      <c r="E287" s="91">
        <v>0.18333333333333299</v>
      </c>
    </row>
    <row r="288" spans="5:5">
      <c r="E288" s="91">
        <v>0.18402777777777801</v>
      </c>
    </row>
    <row r="289" spans="5:5">
      <c r="E289" s="91">
        <v>0.18472222222222201</v>
      </c>
    </row>
    <row r="290" spans="5:5">
      <c r="E290" s="91">
        <v>0.18541666666666701</v>
      </c>
    </row>
    <row r="291" spans="5:5">
      <c r="E291" s="91">
        <v>0.18611111111111101</v>
      </c>
    </row>
    <row r="292" spans="5:5">
      <c r="E292" s="91">
        <v>0.186805555555556</v>
      </c>
    </row>
    <row r="293" spans="5:5">
      <c r="E293" s="91">
        <v>0.1875</v>
      </c>
    </row>
    <row r="294" spans="5:5">
      <c r="E294" s="91">
        <v>0.188194444444444</v>
      </c>
    </row>
    <row r="295" spans="5:5">
      <c r="E295" s="91">
        <v>0.18888888888888899</v>
      </c>
    </row>
    <row r="296" spans="5:5">
      <c r="E296" s="91">
        <v>0.18958333333333299</v>
      </c>
    </row>
    <row r="297" spans="5:5">
      <c r="E297" s="91">
        <v>0.19027777777777799</v>
      </c>
    </row>
    <row r="298" spans="5:5">
      <c r="E298" s="91">
        <v>0.19097222222222199</v>
      </c>
    </row>
    <row r="299" spans="5:5">
      <c r="E299" s="91">
        <v>0.19166666666666701</v>
      </c>
    </row>
    <row r="300" spans="5:5">
      <c r="E300" s="91">
        <v>0.19236111111111101</v>
      </c>
    </row>
    <row r="301" spans="5:5">
      <c r="E301" s="91">
        <v>0.19305555555555601</v>
      </c>
    </row>
    <row r="302" spans="5:5">
      <c r="E302" s="91">
        <v>0.19375000000000001</v>
      </c>
    </row>
    <row r="303" spans="5:5">
      <c r="E303" s="91">
        <v>0.194444444444444</v>
      </c>
    </row>
    <row r="304" spans="5:5">
      <c r="E304" s="91">
        <v>0.195138888888889</v>
      </c>
    </row>
    <row r="305" spans="5:5">
      <c r="E305" s="91">
        <v>0.195833333333333</v>
      </c>
    </row>
    <row r="306" spans="5:5">
      <c r="E306" s="91">
        <v>0.196527777777778</v>
      </c>
    </row>
    <row r="307" spans="5:5">
      <c r="E307" s="91">
        <v>0.19722222222222199</v>
      </c>
    </row>
    <row r="308" spans="5:5">
      <c r="E308" s="91">
        <v>0.19791666666666699</v>
      </c>
    </row>
    <row r="309" spans="5:5">
      <c r="E309" s="91">
        <v>0.19861111111111099</v>
      </c>
    </row>
    <row r="310" spans="5:5">
      <c r="E310" s="91">
        <v>0.19930555555555601</v>
      </c>
    </row>
    <row r="311" spans="5:5">
      <c r="E311" s="91">
        <v>0.2</v>
      </c>
    </row>
    <row r="312" spans="5:5">
      <c r="E312" s="91">
        <v>0.20069444444444401</v>
      </c>
    </row>
    <row r="313" spans="5:5">
      <c r="E313" s="91">
        <v>0.20138888888888901</v>
      </c>
    </row>
    <row r="314" spans="5:5">
      <c r="E314" s="91">
        <v>0.202083333333333</v>
      </c>
    </row>
    <row r="315" spans="5:5">
      <c r="E315" s="91">
        <v>0.202777777777778</v>
      </c>
    </row>
    <row r="316" spans="5:5">
      <c r="E316" s="91">
        <v>0.203472222222222</v>
      </c>
    </row>
    <row r="317" spans="5:5">
      <c r="E317" s="91">
        <v>0.204166666666667</v>
      </c>
    </row>
    <row r="318" spans="5:5">
      <c r="E318" s="91">
        <v>0.20486111111111099</v>
      </c>
    </row>
    <row r="319" spans="5:5">
      <c r="E319" s="91">
        <v>0.20555555555555599</v>
      </c>
    </row>
    <row r="320" spans="5:5">
      <c r="E320" s="91">
        <v>0.20624999999999999</v>
      </c>
    </row>
    <row r="321" spans="5:5">
      <c r="E321" s="91">
        <v>0.20694444444444399</v>
      </c>
    </row>
    <row r="322" spans="5:5">
      <c r="E322" s="91">
        <v>0.20763888888888901</v>
      </c>
    </row>
    <row r="323" spans="5:5">
      <c r="E323" s="91">
        <v>0.20833333333333301</v>
      </c>
    </row>
    <row r="324" spans="5:5">
      <c r="E324" s="91">
        <v>0.20902777777777801</v>
      </c>
    </row>
    <row r="325" spans="5:5">
      <c r="E325" s="91">
        <v>0.209722222222222</v>
      </c>
    </row>
    <row r="326" spans="5:5">
      <c r="E326" s="91">
        <v>0.210416666666667</v>
      </c>
    </row>
    <row r="327" spans="5:5">
      <c r="E327" s="91">
        <v>0.211111111111111</v>
      </c>
    </row>
    <row r="328" spans="5:5">
      <c r="E328" s="91">
        <v>0.211805555555556</v>
      </c>
    </row>
    <row r="329" spans="5:5">
      <c r="E329" s="91">
        <v>0.21249999999999999</v>
      </c>
    </row>
    <row r="330" spans="5:5">
      <c r="E330" s="91">
        <v>0.21319444444444399</v>
      </c>
    </row>
    <row r="331" spans="5:5">
      <c r="E331" s="91">
        <v>0.21388888888888899</v>
      </c>
    </row>
    <row r="332" spans="5:5">
      <c r="E332" s="91">
        <v>0.21458333333333299</v>
      </c>
    </row>
    <row r="333" spans="5:5">
      <c r="E333" s="91">
        <v>0.21527777777777801</v>
      </c>
    </row>
    <row r="334" spans="5:5">
      <c r="E334" s="91">
        <v>0.21597222222222201</v>
      </c>
    </row>
    <row r="335" spans="5:5">
      <c r="E335" s="91">
        <v>0.21666666666666701</v>
      </c>
    </row>
    <row r="336" spans="5:5">
      <c r="E336" s="91">
        <v>0.21736111111111101</v>
      </c>
    </row>
    <row r="337" spans="5:5">
      <c r="E337" s="91">
        <v>0.218055555555556</v>
      </c>
    </row>
    <row r="338" spans="5:5">
      <c r="E338" s="91">
        <v>0.21875</v>
      </c>
    </row>
    <row r="339" spans="5:5">
      <c r="E339" s="91">
        <v>0.219444444444444</v>
      </c>
    </row>
    <row r="340" spans="5:5">
      <c r="E340" s="91">
        <v>0.22013888888888899</v>
      </c>
    </row>
    <row r="341" spans="5:5">
      <c r="E341" s="91">
        <v>0.22083333333333299</v>
      </c>
    </row>
    <row r="342" spans="5:5">
      <c r="E342" s="91">
        <v>0.22152777777777799</v>
      </c>
    </row>
    <row r="343" spans="5:5">
      <c r="E343" s="91">
        <v>0.22222222222222199</v>
      </c>
    </row>
    <row r="344" spans="5:5">
      <c r="E344" s="91">
        <v>0.22291666666666701</v>
      </c>
    </row>
    <row r="345" spans="5:5">
      <c r="E345" s="91">
        <v>0.22361111111111101</v>
      </c>
    </row>
    <row r="346" spans="5:5">
      <c r="E346" s="91">
        <v>0.22430555555555601</v>
      </c>
    </row>
    <row r="347" spans="5:5">
      <c r="E347" s="91">
        <v>0.22500000000000001</v>
      </c>
    </row>
    <row r="348" spans="5:5">
      <c r="E348" s="91">
        <v>0.225694444444444</v>
      </c>
    </row>
    <row r="349" spans="5:5">
      <c r="E349" s="91">
        <v>0.226388888888889</v>
      </c>
    </row>
    <row r="350" spans="5:5">
      <c r="E350" s="91">
        <v>0.227083333333333</v>
      </c>
    </row>
    <row r="351" spans="5:5">
      <c r="E351" s="91">
        <v>0.227777777777778</v>
      </c>
    </row>
    <row r="352" spans="5:5">
      <c r="E352" s="91">
        <v>0.22847222222222199</v>
      </c>
    </row>
    <row r="353" spans="5:5">
      <c r="E353" s="91">
        <v>0.22916666666666699</v>
      </c>
    </row>
    <row r="354" spans="5:5">
      <c r="E354" s="91">
        <v>0.22986111111111099</v>
      </c>
    </row>
    <row r="355" spans="5:5">
      <c r="E355" s="91">
        <v>0.23055555555555601</v>
      </c>
    </row>
    <row r="356" spans="5:5">
      <c r="E356" s="91">
        <v>0.23125000000000001</v>
      </c>
    </row>
    <row r="357" spans="5:5">
      <c r="E357" s="91">
        <v>0.23194444444444401</v>
      </c>
    </row>
    <row r="358" spans="5:5">
      <c r="E358" s="91">
        <v>0.23263888888888901</v>
      </c>
    </row>
    <row r="359" spans="5:5">
      <c r="E359" s="91">
        <v>0.233333333333333</v>
      </c>
    </row>
    <row r="360" spans="5:5">
      <c r="E360" s="91">
        <v>0.234027777777778</v>
      </c>
    </row>
    <row r="361" spans="5:5">
      <c r="E361" s="91">
        <v>0.234722222222222</v>
      </c>
    </row>
    <row r="362" spans="5:5">
      <c r="E362" s="91">
        <v>0.235416666666667</v>
      </c>
    </row>
    <row r="363" spans="5:5">
      <c r="E363" s="91">
        <v>0.23611111111111099</v>
      </c>
    </row>
    <row r="364" spans="5:5">
      <c r="E364" s="91">
        <v>0.23680555555555599</v>
      </c>
    </row>
    <row r="365" spans="5:5">
      <c r="E365" s="91">
        <v>0.23749999999999999</v>
      </c>
    </row>
    <row r="366" spans="5:5">
      <c r="E366" s="91">
        <v>0.23819444444444399</v>
      </c>
    </row>
    <row r="367" spans="5:5">
      <c r="E367" s="91">
        <v>0.23888888888888901</v>
      </c>
    </row>
    <row r="368" spans="5:5">
      <c r="E368" s="91">
        <v>0.23958333333333301</v>
      </c>
    </row>
    <row r="369" spans="5:5">
      <c r="E369" s="91">
        <v>0.24027777777777801</v>
      </c>
    </row>
    <row r="370" spans="5:5">
      <c r="E370" s="91">
        <v>0.240972222222222</v>
      </c>
    </row>
    <row r="371" spans="5:5">
      <c r="E371" s="91">
        <v>0.241666666666667</v>
      </c>
    </row>
    <row r="372" spans="5:5">
      <c r="E372" s="91">
        <v>0.242361111111111</v>
      </c>
    </row>
    <row r="373" spans="5:5">
      <c r="E373" s="91">
        <v>0.243055555555556</v>
      </c>
    </row>
    <row r="374" spans="5:5">
      <c r="E374" s="91">
        <v>0.24374999999999999</v>
      </c>
    </row>
    <row r="375" spans="5:5">
      <c r="E375" s="91">
        <v>0.24444444444444399</v>
      </c>
    </row>
    <row r="376" spans="5:5">
      <c r="E376" s="91">
        <v>0.24513888888888899</v>
      </c>
    </row>
    <row r="377" spans="5:5">
      <c r="E377" s="91">
        <v>0.24583333333333299</v>
      </c>
    </row>
    <row r="378" spans="5:5">
      <c r="E378" s="91">
        <v>0.24652777777777801</v>
      </c>
    </row>
    <row r="379" spans="5:5">
      <c r="E379" s="91">
        <v>0.24722222222222201</v>
      </c>
    </row>
    <row r="380" spans="5:5">
      <c r="E380" s="91">
        <v>0.24791666666666701</v>
      </c>
    </row>
    <row r="381" spans="5:5">
      <c r="E381" s="91">
        <v>0.24861111111111101</v>
      </c>
    </row>
    <row r="382" spans="5:5">
      <c r="E382" s="91">
        <v>0.249305555555556</v>
      </c>
    </row>
    <row r="383" spans="5:5">
      <c r="E383" s="91">
        <v>0.25</v>
      </c>
    </row>
    <row r="384" spans="5:5">
      <c r="E384" s="91">
        <v>0.250694444444444</v>
      </c>
    </row>
    <row r="385" spans="5:5">
      <c r="E385" s="91">
        <v>0.25138888888888899</v>
      </c>
    </row>
    <row r="386" spans="5:5">
      <c r="E386" s="91">
        <v>0.25208333333333299</v>
      </c>
    </row>
    <row r="387" spans="5:5">
      <c r="E387" s="91">
        <v>0.25277777777777799</v>
      </c>
    </row>
    <row r="388" spans="5:5">
      <c r="E388" s="91">
        <v>0.25347222222222199</v>
      </c>
    </row>
    <row r="389" spans="5:5">
      <c r="E389" s="91">
        <v>0.25416666666666698</v>
      </c>
    </row>
    <row r="390" spans="5:5">
      <c r="E390" s="91">
        <v>0.25486111111111098</v>
      </c>
    </row>
    <row r="391" spans="5:5">
      <c r="E391" s="91">
        <v>0.25555555555555598</v>
      </c>
    </row>
    <row r="392" spans="5:5">
      <c r="E392" s="91">
        <v>0.25624999999999998</v>
      </c>
    </row>
    <row r="393" spans="5:5">
      <c r="E393" s="91">
        <v>0.25694444444444398</v>
      </c>
    </row>
    <row r="394" spans="5:5">
      <c r="E394" s="91">
        <v>0.25763888888888897</v>
      </c>
    </row>
    <row r="395" spans="5:5">
      <c r="E395" s="91">
        <v>0.25833333333333303</v>
      </c>
    </row>
    <row r="396" spans="5:5">
      <c r="E396" s="91">
        <v>0.25902777777777802</v>
      </c>
    </row>
    <row r="397" spans="5:5">
      <c r="E397" s="91">
        <v>0.25972222222222202</v>
      </c>
    </row>
    <row r="398" spans="5:5">
      <c r="E398" s="91">
        <v>0.26041666666666702</v>
      </c>
    </row>
    <row r="399" spans="5:5">
      <c r="E399" s="91">
        <v>0.26111111111111102</v>
      </c>
    </row>
    <row r="400" spans="5:5">
      <c r="E400" s="91">
        <v>0.26180555555555601</v>
      </c>
    </row>
    <row r="401" spans="5:5">
      <c r="E401" s="91">
        <v>0.26250000000000001</v>
      </c>
    </row>
    <row r="402" spans="5:5">
      <c r="E402" s="91">
        <v>0.26319444444444401</v>
      </c>
    </row>
    <row r="403" spans="5:5">
      <c r="E403" s="91">
        <v>0.26388888888888901</v>
      </c>
    </row>
    <row r="404" spans="5:5">
      <c r="E404" s="91">
        <v>0.264583333333333</v>
      </c>
    </row>
    <row r="405" spans="5:5">
      <c r="E405" s="91">
        <v>0.265277777777778</v>
      </c>
    </row>
    <row r="406" spans="5:5">
      <c r="E406" s="91">
        <v>0.265972222222222</v>
      </c>
    </row>
    <row r="407" spans="5:5">
      <c r="E407" s="91">
        <v>0.266666666666667</v>
      </c>
    </row>
    <row r="408" spans="5:5">
      <c r="E408" s="91">
        <v>0.26736111111111099</v>
      </c>
    </row>
    <row r="409" spans="5:5">
      <c r="E409" s="91">
        <v>0.26805555555555599</v>
      </c>
    </row>
    <row r="410" spans="5:5">
      <c r="E410" s="91">
        <v>0.26874999999999999</v>
      </c>
    </row>
    <row r="411" spans="5:5">
      <c r="E411" s="91">
        <v>0.26944444444444399</v>
      </c>
    </row>
    <row r="412" spans="5:5">
      <c r="E412" s="91">
        <v>0.27013888888888898</v>
      </c>
    </row>
    <row r="413" spans="5:5">
      <c r="E413" s="91">
        <v>0.27083333333333298</v>
      </c>
    </row>
    <row r="414" spans="5:5">
      <c r="E414" s="91">
        <v>0.27152777777777798</v>
      </c>
    </row>
    <row r="415" spans="5:5">
      <c r="E415" s="91">
        <v>0.27222222222222198</v>
      </c>
    </row>
    <row r="416" spans="5:5">
      <c r="E416" s="91">
        <v>0.27291666666666697</v>
      </c>
    </row>
    <row r="417" spans="5:5">
      <c r="E417" s="91">
        <v>0.27361111111111103</v>
      </c>
    </row>
    <row r="418" spans="5:5">
      <c r="E418" s="91">
        <v>0.27430555555555602</v>
      </c>
    </row>
    <row r="419" spans="5:5">
      <c r="E419" s="91">
        <v>0.27500000000000002</v>
      </c>
    </row>
    <row r="420" spans="5:5">
      <c r="E420" s="91">
        <v>0.27569444444444402</v>
      </c>
    </row>
    <row r="421" spans="5:5">
      <c r="E421" s="91">
        <v>0.27638888888888902</v>
      </c>
    </row>
    <row r="422" spans="5:5">
      <c r="E422" s="91">
        <v>0.27708333333333302</v>
      </c>
    </row>
    <row r="423" spans="5:5">
      <c r="E423" s="91">
        <v>0.27777777777777801</v>
      </c>
    </row>
    <row r="424" spans="5:5">
      <c r="E424" s="91">
        <v>0.27847222222222201</v>
      </c>
    </row>
    <row r="425" spans="5:5">
      <c r="E425" s="91">
        <v>0.27916666666666701</v>
      </c>
    </row>
    <row r="426" spans="5:5">
      <c r="E426" s="91">
        <v>0.27986111111111101</v>
      </c>
    </row>
    <row r="427" spans="5:5">
      <c r="E427" s="91">
        <v>0.280555555555556</v>
      </c>
    </row>
    <row r="428" spans="5:5">
      <c r="E428" s="91">
        <v>0.28125</v>
      </c>
    </row>
    <row r="429" spans="5:5">
      <c r="E429" s="91">
        <v>0.281944444444444</v>
      </c>
    </row>
    <row r="430" spans="5:5">
      <c r="E430" s="91">
        <v>0.28263888888888899</v>
      </c>
    </row>
    <row r="431" spans="5:5">
      <c r="E431" s="91">
        <v>0.28333333333333299</v>
      </c>
    </row>
    <row r="432" spans="5:5">
      <c r="E432" s="91">
        <v>0.28402777777777799</v>
      </c>
    </row>
    <row r="433" spans="5:5">
      <c r="E433" s="91">
        <v>0.28472222222222199</v>
      </c>
    </row>
    <row r="434" spans="5:5">
      <c r="E434" s="91">
        <v>0.28541666666666698</v>
      </c>
    </row>
    <row r="435" spans="5:5">
      <c r="E435" s="91">
        <v>0.28611111111111098</v>
      </c>
    </row>
    <row r="436" spans="5:5">
      <c r="E436" s="91">
        <v>0.28680555555555598</v>
      </c>
    </row>
    <row r="437" spans="5:5">
      <c r="E437" s="91">
        <v>0.28749999999999998</v>
      </c>
    </row>
    <row r="438" spans="5:5">
      <c r="E438" s="91">
        <v>0.28819444444444398</v>
      </c>
    </row>
    <row r="439" spans="5:5">
      <c r="E439" s="91">
        <v>0.28888888888888897</v>
      </c>
    </row>
    <row r="440" spans="5:5">
      <c r="E440" s="91">
        <v>0.28958333333333303</v>
      </c>
    </row>
    <row r="441" spans="5:5">
      <c r="E441" s="91">
        <v>0.29027777777777802</v>
      </c>
    </row>
    <row r="442" spans="5:5">
      <c r="E442" s="91">
        <v>0.29097222222222202</v>
      </c>
    </row>
    <row r="443" spans="5:5">
      <c r="E443" s="91">
        <v>0.29166666666666702</v>
      </c>
    </row>
    <row r="444" spans="5:5">
      <c r="E444" s="91">
        <v>0.29236111111111102</v>
      </c>
    </row>
    <row r="445" spans="5:5">
      <c r="E445" s="91">
        <v>0.29305555555555601</v>
      </c>
    </row>
    <row r="446" spans="5:5">
      <c r="E446" s="91">
        <v>0.29375000000000001</v>
      </c>
    </row>
    <row r="447" spans="5:5">
      <c r="E447" s="91">
        <v>0.29444444444444401</v>
      </c>
    </row>
    <row r="448" spans="5:5">
      <c r="E448" s="91">
        <v>0.29513888888888901</v>
      </c>
    </row>
    <row r="449" spans="5:5">
      <c r="E449" s="91">
        <v>0.295833333333333</v>
      </c>
    </row>
    <row r="450" spans="5:5">
      <c r="E450" s="91">
        <v>0.296527777777778</v>
      </c>
    </row>
    <row r="451" spans="5:5">
      <c r="E451" s="91">
        <v>0.297222222222222</v>
      </c>
    </row>
    <row r="452" spans="5:5">
      <c r="E452" s="91">
        <v>0.297916666666667</v>
      </c>
    </row>
    <row r="453" spans="5:5">
      <c r="E453" s="91">
        <v>0.29861111111111099</v>
      </c>
    </row>
    <row r="454" spans="5:5">
      <c r="E454" s="91">
        <v>0.29930555555555599</v>
      </c>
    </row>
    <row r="455" spans="5:5">
      <c r="E455" s="91">
        <v>0.3</v>
      </c>
    </row>
    <row r="456" spans="5:5">
      <c r="E456" s="91">
        <v>0.30069444444444399</v>
      </c>
    </row>
    <row r="457" spans="5:5">
      <c r="E457" s="91">
        <v>0.30138888888888898</v>
      </c>
    </row>
    <row r="458" spans="5:5">
      <c r="E458" s="91">
        <v>0.30208333333333298</v>
      </c>
    </row>
    <row r="459" spans="5:5">
      <c r="E459" s="91">
        <v>0.30277777777777798</v>
      </c>
    </row>
    <row r="460" spans="5:5">
      <c r="E460" s="91">
        <v>0.30347222222222198</v>
      </c>
    </row>
    <row r="461" spans="5:5">
      <c r="E461" s="91">
        <v>0.30416666666666697</v>
      </c>
    </row>
    <row r="462" spans="5:5">
      <c r="E462" s="91">
        <v>0.30486111111111103</v>
      </c>
    </row>
    <row r="463" spans="5:5">
      <c r="E463" s="91">
        <v>0.30555555555555602</v>
      </c>
    </row>
    <row r="464" spans="5:5">
      <c r="E464" s="91">
        <v>0.30625000000000002</v>
      </c>
    </row>
    <row r="465" spans="5:5">
      <c r="E465" s="91">
        <v>0.30694444444444402</v>
      </c>
    </row>
    <row r="466" spans="5:5">
      <c r="E466" s="91">
        <v>0.30763888888888902</v>
      </c>
    </row>
    <row r="467" spans="5:5">
      <c r="E467" s="91">
        <v>0.30833333333333302</v>
      </c>
    </row>
    <row r="468" spans="5:5">
      <c r="E468" s="91">
        <v>0.30902777777777801</v>
      </c>
    </row>
    <row r="469" spans="5:5">
      <c r="E469" s="91">
        <v>0.30972222222222201</v>
      </c>
    </row>
    <row r="470" spans="5:5">
      <c r="E470" s="91">
        <v>0.31041666666666701</v>
      </c>
    </row>
    <row r="471" spans="5:5">
      <c r="E471" s="91">
        <v>0.31111111111111101</v>
      </c>
    </row>
    <row r="472" spans="5:5">
      <c r="E472" s="91">
        <v>0.311805555555556</v>
      </c>
    </row>
    <row r="473" spans="5:5">
      <c r="E473" s="91">
        <v>0.3125</v>
      </c>
    </row>
    <row r="474" spans="5:5">
      <c r="E474" s="91">
        <v>0.313194444444444</v>
      </c>
    </row>
    <row r="475" spans="5:5">
      <c r="E475" s="91">
        <v>0.31388888888888899</v>
      </c>
    </row>
    <row r="476" spans="5:5">
      <c r="E476" s="91">
        <v>0.31458333333333299</v>
      </c>
    </row>
    <row r="477" spans="5:5">
      <c r="E477" s="91">
        <v>0.31527777777777799</v>
      </c>
    </row>
    <row r="478" spans="5:5">
      <c r="E478" s="91">
        <v>0.31597222222222199</v>
      </c>
    </row>
    <row r="479" spans="5:5">
      <c r="E479" s="91">
        <v>0.31666666666666698</v>
      </c>
    </row>
    <row r="480" spans="5:5">
      <c r="E480" s="91">
        <v>0.31736111111111098</v>
      </c>
    </row>
    <row r="481" spans="5:5">
      <c r="E481" s="91">
        <v>0.31805555555555598</v>
      </c>
    </row>
    <row r="482" spans="5:5">
      <c r="E482" s="91">
        <v>0.31874999999999998</v>
      </c>
    </row>
    <row r="483" spans="5:5">
      <c r="E483" s="91">
        <v>0.31944444444444398</v>
      </c>
    </row>
    <row r="484" spans="5:5">
      <c r="E484" s="91">
        <v>0.32013888888888897</v>
      </c>
    </row>
    <row r="485" spans="5:5">
      <c r="E485" s="91">
        <v>0.32083333333333303</v>
      </c>
    </row>
    <row r="486" spans="5:5">
      <c r="E486" s="91">
        <v>0.32152777777777802</v>
      </c>
    </row>
    <row r="487" spans="5:5">
      <c r="E487" s="91">
        <v>0.32222222222222202</v>
      </c>
    </row>
    <row r="488" spans="5:5">
      <c r="E488" s="91">
        <v>0.32291666666666702</v>
      </c>
    </row>
    <row r="489" spans="5:5">
      <c r="E489" s="91">
        <v>0.32361111111111102</v>
      </c>
    </row>
    <row r="490" spans="5:5">
      <c r="E490" s="91">
        <v>0.32430555555555601</v>
      </c>
    </row>
    <row r="491" spans="5:5">
      <c r="E491" s="91">
        <v>0.32500000000000001</v>
      </c>
    </row>
    <row r="492" spans="5:5">
      <c r="E492" s="91">
        <v>0.32569444444444401</v>
      </c>
    </row>
    <row r="493" spans="5:5">
      <c r="E493" s="91">
        <v>0.32638888888888901</v>
      </c>
    </row>
    <row r="494" spans="5:5">
      <c r="E494" s="91">
        <v>0.327083333333333</v>
      </c>
    </row>
    <row r="495" spans="5:5">
      <c r="E495" s="91">
        <v>0.327777777777778</v>
      </c>
    </row>
    <row r="496" spans="5:5">
      <c r="E496" s="91">
        <v>0.328472222222222</v>
      </c>
    </row>
    <row r="497" spans="5:5">
      <c r="E497" s="91">
        <v>0.329166666666667</v>
      </c>
    </row>
    <row r="498" spans="5:5">
      <c r="E498" s="91">
        <v>0.32986111111111099</v>
      </c>
    </row>
    <row r="499" spans="5:5">
      <c r="E499" s="91">
        <v>0.33055555555555599</v>
      </c>
    </row>
    <row r="500" spans="5:5">
      <c r="E500" s="91">
        <v>0.33124999999999999</v>
      </c>
    </row>
    <row r="501" spans="5:5">
      <c r="E501" s="91">
        <v>0.33194444444444399</v>
      </c>
    </row>
    <row r="502" spans="5:5">
      <c r="E502" s="91">
        <v>0.33263888888888898</v>
      </c>
    </row>
    <row r="503" spans="5:5">
      <c r="E503" s="91">
        <v>0.33333333333333298</v>
      </c>
    </row>
    <row r="504" spans="5:5">
      <c r="E504" s="91">
        <v>0.33402777777777798</v>
      </c>
    </row>
    <row r="505" spans="5:5">
      <c r="E505" s="91">
        <v>0.33472222222222198</v>
      </c>
    </row>
    <row r="506" spans="5:5">
      <c r="E506" s="91">
        <v>0.33541666666666697</v>
      </c>
    </row>
    <row r="507" spans="5:5">
      <c r="E507" s="91">
        <v>0.33611111111111103</v>
      </c>
    </row>
    <row r="508" spans="5:5">
      <c r="E508" s="91">
        <v>0.33680555555555602</v>
      </c>
    </row>
    <row r="509" spans="5:5">
      <c r="E509" s="91">
        <v>0.33750000000000002</v>
      </c>
    </row>
    <row r="510" spans="5:5">
      <c r="E510" s="91">
        <v>0.33819444444444402</v>
      </c>
    </row>
    <row r="511" spans="5:5">
      <c r="E511" s="91">
        <v>0.33888888888888902</v>
      </c>
    </row>
    <row r="512" spans="5:5">
      <c r="E512" s="91">
        <v>0.33958333333333302</v>
      </c>
    </row>
    <row r="513" spans="5:5">
      <c r="E513" s="91">
        <v>0.34027777777777801</v>
      </c>
    </row>
    <row r="514" spans="5:5">
      <c r="E514" s="91">
        <v>0.34097222222222201</v>
      </c>
    </row>
    <row r="515" spans="5:5">
      <c r="E515" s="91">
        <v>0.34166666666666701</v>
      </c>
    </row>
    <row r="516" spans="5:5">
      <c r="E516" s="91">
        <v>0.34236111111111101</v>
      </c>
    </row>
    <row r="517" spans="5:5">
      <c r="E517" s="91">
        <v>0.343055555555556</v>
      </c>
    </row>
    <row r="518" spans="5:5">
      <c r="E518" s="91">
        <v>0.34375</v>
      </c>
    </row>
    <row r="519" spans="5:5">
      <c r="E519" s="91">
        <v>0.344444444444444</v>
      </c>
    </row>
    <row r="520" spans="5:5">
      <c r="E520" s="91">
        <v>0.34513888888888899</v>
      </c>
    </row>
    <row r="521" spans="5:5">
      <c r="E521" s="91">
        <v>0.34583333333333299</v>
      </c>
    </row>
    <row r="522" spans="5:5">
      <c r="E522" s="91">
        <v>0.34652777777777799</v>
      </c>
    </row>
    <row r="523" spans="5:5">
      <c r="E523" s="91">
        <v>0.34722222222222199</v>
      </c>
    </row>
    <row r="524" spans="5:5">
      <c r="E524" s="91">
        <v>0.34791666666666698</v>
      </c>
    </row>
    <row r="525" spans="5:5">
      <c r="E525" s="91">
        <v>0.34861111111111098</v>
      </c>
    </row>
    <row r="526" spans="5:5">
      <c r="E526" s="91">
        <v>0.34930555555555598</v>
      </c>
    </row>
    <row r="527" spans="5:5">
      <c r="E527" s="91">
        <v>0.35</v>
      </c>
    </row>
    <row r="528" spans="5:5">
      <c r="E528" s="91">
        <v>0.35069444444444398</v>
      </c>
    </row>
    <row r="529" spans="5:5">
      <c r="E529" s="91">
        <v>0.35138888888888897</v>
      </c>
    </row>
    <row r="530" spans="5:5">
      <c r="E530" s="91">
        <v>0.35208333333333303</v>
      </c>
    </row>
    <row r="531" spans="5:5">
      <c r="E531" s="91">
        <v>0.35277777777777802</v>
      </c>
    </row>
    <row r="532" spans="5:5">
      <c r="E532" s="91">
        <v>0.35347222222222202</v>
      </c>
    </row>
    <row r="533" spans="5:5">
      <c r="E533" s="91">
        <v>0.35416666666666702</v>
      </c>
    </row>
    <row r="534" spans="5:5">
      <c r="E534" s="91">
        <v>0.35486111111111102</v>
      </c>
    </row>
    <row r="535" spans="5:5">
      <c r="E535" s="91">
        <v>0.35555555555555601</v>
      </c>
    </row>
    <row r="536" spans="5:5">
      <c r="E536" s="91">
        <v>0.35625000000000001</v>
      </c>
    </row>
    <row r="537" spans="5:5">
      <c r="E537" s="91">
        <v>0.35694444444444401</v>
      </c>
    </row>
    <row r="538" spans="5:5">
      <c r="E538" s="91">
        <v>0.35763888888888901</v>
      </c>
    </row>
    <row r="539" spans="5:5">
      <c r="E539" s="91">
        <v>0.358333333333333</v>
      </c>
    </row>
    <row r="540" spans="5:5">
      <c r="E540" s="91">
        <v>0.359027777777778</v>
      </c>
    </row>
    <row r="541" spans="5:5">
      <c r="E541" s="91">
        <v>0.359722222222222</v>
      </c>
    </row>
    <row r="542" spans="5:5">
      <c r="E542" s="91">
        <v>0.360416666666667</v>
      </c>
    </row>
    <row r="543" spans="5:5">
      <c r="E543" s="91">
        <v>0.36111111111111099</v>
      </c>
    </row>
    <row r="544" spans="5:5">
      <c r="E544" s="91">
        <v>0.36180555555555599</v>
      </c>
    </row>
    <row r="545" spans="5:5">
      <c r="E545" s="91">
        <v>0.36249999999999999</v>
      </c>
    </row>
    <row r="546" spans="5:5">
      <c r="E546" s="91">
        <v>0.36319444444444399</v>
      </c>
    </row>
    <row r="547" spans="5:5">
      <c r="E547" s="91">
        <v>0.36388888888888898</v>
      </c>
    </row>
    <row r="548" spans="5:5">
      <c r="E548" s="91">
        <v>0.36458333333333298</v>
      </c>
    </row>
    <row r="549" spans="5:5">
      <c r="E549" s="91">
        <v>0.36527777777777798</v>
      </c>
    </row>
    <row r="550" spans="5:5">
      <c r="E550" s="91">
        <v>0.36597222222222198</v>
      </c>
    </row>
    <row r="551" spans="5:5">
      <c r="E551" s="91">
        <v>0.36666666666666697</v>
      </c>
    </row>
    <row r="552" spans="5:5">
      <c r="E552" s="91">
        <v>0.36736111111111103</v>
      </c>
    </row>
    <row r="553" spans="5:5">
      <c r="E553" s="91">
        <v>0.36805555555555602</v>
      </c>
    </row>
    <row r="554" spans="5:5">
      <c r="E554" s="91">
        <v>0.36875000000000002</v>
      </c>
    </row>
    <row r="555" spans="5:5">
      <c r="E555" s="91">
        <v>0.36944444444444402</v>
      </c>
    </row>
    <row r="556" spans="5:5">
      <c r="E556" s="91">
        <v>0.37013888888888902</v>
      </c>
    </row>
    <row r="557" spans="5:5">
      <c r="E557" s="91">
        <v>0.37083333333333302</v>
      </c>
    </row>
    <row r="558" spans="5:5">
      <c r="E558" s="91">
        <v>0.37152777777777801</v>
      </c>
    </row>
    <row r="559" spans="5:5">
      <c r="E559" s="91">
        <v>0.37222222222222201</v>
      </c>
    </row>
    <row r="560" spans="5:5">
      <c r="E560" s="91">
        <v>0.37291666666666701</v>
      </c>
    </row>
    <row r="561" spans="5:5">
      <c r="E561" s="91">
        <v>0.37361111111111101</v>
      </c>
    </row>
    <row r="562" spans="5:5">
      <c r="E562" s="91">
        <v>0.374305555555556</v>
      </c>
    </row>
    <row r="563" spans="5:5">
      <c r="E563" s="91">
        <v>0.375</v>
      </c>
    </row>
    <row r="564" spans="5:5">
      <c r="E564" s="91">
        <v>0.375694444444444</v>
      </c>
    </row>
    <row r="565" spans="5:5">
      <c r="E565" s="91">
        <v>0.37638888888888899</v>
      </c>
    </row>
    <row r="566" spans="5:5">
      <c r="E566" s="91">
        <v>0.37708333333333299</v>
      </c>
    </row>
    <row r="567" spans="5:5">
      <c r="E567" s="91">
        <v>0.37777777777777799</v>
      </c>
    </row>
    <row r="568" spans="5:5">
      <c r="E568" s="91">
        <v>0.37847222222222199</v>
      </c>
    </row>
    <row r="569" spans="5:5">
      <c r="E569" s="91">
        <v>0.37916666666666698</v>
      </c>
    </row>
    <row r="570" spans="5:5">
      <c r="E570" s="91">
        <v>0.37986111111111098</v>
      </c>
    </row>
    <row r="571" spans="5:5">
      <c r="E571" s="91">
        <v>0.38055555555555598</v>
      </c>
    </row>
    <row r="572" spans="5:5">
      <c r="E572" s="91">
        <v>0.38124999999999998</v>
      </c>
    </row>
    <row r="573" spans="5:5">
      <c r="E573" s="91">
        <v>0.38194444444444398</v>
      </c>
    </row>
    <row r="574" spans="5:5">
      <c r="E574" s="91">
        <v>0.38263888888888897</v>
      </c>
    </row>
    <row r="575" spans="5:5">
      <c r="E575" s="91">
        <v>0.38333333333333303</v>
      </c>
    </row>
    <row r="576" spans="5:5">
      <c r="E576" s="91">
        <v>0.38402777777777802</v>
      </c>
    </row>
    <row r="577" spans="5:5">
      <c r="E577" s="91">
        <v>0.38472222222222202</v>
      </c>
    </row>
    <row r="578" spans="5:5">
      <c r="E578" s="91">
        <v>0.38541666666666702</v>
      </c>
    </row>
    <row r="579" spans="5:5">
      <c r="E579" s="91">
        <v>0.38611111111111102</v>
      </c>
    </row>
    <row r="580" spans="5:5">
      <c r="E580" s="91">
        <v>0.38680555555555601</v>
      </c>
    </row>
    <row r="581" spans="5:5">
      <c r="E581" s="91">
        <v>0.38750000000000001</v>
      </c>
    </row>
    <row r="582" spans="5:5">
      <c r="E582" s="91">
        <v>0.38819444444444401</v>
      </c>
    </row>
    <row r="583" spans="5:5">
      <c r="E583" s="91">
        <v>0.38888888888888901</v>
      </c>
    </row>
    <row r="584" spans="5:5">
      <c r="E584" s="91">
        <v>0.389583333333333</v>
      </c>
    </row>
    <row r="585" spans="5:5">
      <c r="E585" s="91">
        <v>0.390277777777778</v>
      </c>
    </row>
    <row r="586" spans="5:5">
      <c r="E586" s="91">
        <v>0.390972222222222</v>
      </c>
    </row>
    <row r="587" spans="5:5">
      <c r="E587" s="91">
        <v>0.391666666666667</v>
      </c>
    </row>
    <row r="588" spans="5:5">
      <c r="E588" s="91">
        <v>0.39236111111111099</v>
      </c>
    </row>
    <row r="589" spans="5:5">
      <c r="E589" s="91">
        <v>0.39305555555555599</v>
      </c>
    </row>
    <row r="590" spans="5:5">
      <c r="E590" s="91">
        <v>0.39374999999999999</v>
      </c>
    </row>
    <row r="591" spans="5:5">
      <c r="E591" s="91">
        <v>0.39444444444444399</v>
      </c>
    </row>
    <row r="592" spans="5:5">
      <c r="E592" s="91">
        <v>0.39513888888888898</v>
      </c>
    </row>
    <row r="593" spans="5:5">
      <c r="E593" s="91">
        <v>0.39583333333333298</v>
      </c>
    </row>
    <row r="594" spans="5:5">
      <c r="E594" s="91">
        <v>0.39652777777777798</v>
      </c>
    </row>
    <row r="595" spans="5:5">
      <c r="E595" s="91">
        <v>0.39722222222222198</v>
      </c>
    </row>
    <row r="596" spans="5:5">
      <c r="E596" s="91">
        <v>0.39791666666666697</v>
      </c>
    </row>
    <row r="597" spans="5:5">
      <c r="E597" s="91">
        <v>0.39861111111111103</v>
      </c>
    </row>
    <row r="598" spans="5:5">
      <c r="E598" s="91">
        <v>0.39930555555555602</v>
      </c>
    </row>
    <row r="599" spans="5:5">
      <c r="E599" s="91">
        <v>0.4</v>
      </c>
    </row>
    <row r="600" spans="5:5">
      <c r="E600" s="91">
        <v>0.40069444444444402</v>
      </c>
    </row>
    <row r="601" spans="5:5">
      <c r="E601" s="91">
        <v>0.40138888888888902</v>
      </c>
    </row>
    <row r="602" spans="5:5">
      <c r="E602" s="91">
        <v>0.40208333333333302</v>
      </c>
    </row>
    <row r="603" spans="5:5">
      <c r="E603" s="91">
        <v>0.40277777777777801</v>
      </c>
    </row>
    <row r="604" spans="5:5">
      <c r="E604" s="91">
        <v>0.40347222222222201</v>
      </c>
    </row>
    <row r="605" spans="5:5">
      <c r="E605" s="91">
        <v>0.40416666666666701</v>
      </c>
    </row>
    <row r="606" spans="5:5">
      <c r="E606" s="91">
        <v>0.40486111111111101</v>
      </c>
    </row>
    <row r="607" spans="5:5">
      <c r="E607" s="91">
        <v>0.405555555555556</v>
      </c>
    </row>
    <row r="608" spans="5:5">
      <c r="E608" s="91">
        <v>0.40625</v>
      </c>
    </row>
    <row r="609" spans="5:5">
      <c r="E609" s="91">
        <v>0.406944444444444</v>
      </c>
    </row>
    <row r="610" spans="5:5">
      <c r="E610" s="91">
        <v>0.40763888888888899</v>
      </c>
    </row>
    <row r="611" spans="5:5">
      <c r="E611" s="91">
        <v>0.40833333333333299</v>
      </c>
    </row>
    <row r="612" spans="5:5">
      <c r="E612" s="91">
        <v>0.40902777777777799</v>
      </c>
    </row>
    <row r="613" spans="5:5">
      <c r="E613" s="91">
        <v>0.40972222222222199</v>
      </c>
    </row>
    <row r="614" spans="5:5">
      <c r="E614" s="91">
        <v>0.41041666666666698</v>
      </c>
    </row>
    <row r="615" spans="5:5">
      <c r="E615" s="91">
        <v>0.41111111111111098</v>
      </c>
    </row>
    <row r="616" spans="5:5">
      <c r="E616" s="91">
        <v>0.41180555555555598</v>
      </c>
    </row>
    <row r="617" spans="5:5">
      <c r="E617" s="91">
        <v>0.41249999999999998</v>
      </c>
    </row>
    <row r="618" spans="5:5">
      <c r="E618" s="91">
        <v>0.41319444444444398</v>
      </c>
    </row>
    <row r="619" spans="5:5">
      <c r="E619" s="91">
        <v>0.41388888888888897</v>
      </c>
    </row>
    <row r="620" spans="5:5">
      <c r="E620" s="91">
        <v>0.41458333333333303</v>
      </c>
    </row>
    <row r="621" spans="5:5">
      <c r="E621" s="91">
        <v>0.41527777777777802</v>
      </c>
    </row>
    <row r="622" spans="5:5">
      <c r="E622" s="91">
        <v>0.41597222222222202</v>
      </c>
    </row>
    <row r="623" spans="5:5">
      <c r="E623" s="91">
        <v>0.41666666666666702</v>
      </c>
    </row>
    <row r="624" spans="5:5">
      <c r="E624" s="91">
        <v>0.41736111111111102</v>
      </c>
    </row>
    <row r="625" spans="5:5">
      <c r="E625" s="91">
        <v>0.41805555555555601</v>
      </c>
    </row>
    <row r="626" spans="5:5">
      <c r="E626" s="91">
        <v>0.41875000000000001</v>
      </c>
    </row>
    <row r="627" spans="5:5">
      <c r="E627" s="91">
        <v>0.41944444444444401</v>
      </c>
    </row>
    <row r="628" spans="5:5">
      <c r="E628" s="91">
        <v>0.42013888888888901</v>
      </c>
    </row>
    <row r="629" spans="5:5">
      <c r="E629" s="91">
        <v>0.420833333333333</v>
      </c>
    </row>
    <row r="630" spans="5:5">
      <c r="E630" s="91">
        <v>0.421527777777778</v>
      </c>
    </row>
    <row r="631" spans="5:5">
      <c r="E631" s="91">
        <v>0.422222222222222</v>
      </c>
    </row>
    <row r="632" spans="5:5">
      <c r="E632" s="91">
        <v>0.422916666666667</v>
      </c>
    </row>
    <row r="633" spans="5:5">
      <c r="E633" s="91">
        <v>0.42361111111111099</v>
      </c>
    </row>
    <row r="634" spans="5:5">
      <c r="E634" s="91">
        <v>0.42430555555555599</v>
      </c>
    </row>
    <row r="635" spans="5:5">
      <c r="E635" s="91">
        <v>0.42499999999999999</v>
      </c>
    </row>
    <row r="636" spans="5:5">
      <c r="E636" s="91">
        <v>0.42569444444444399</v>
      </c>
    </row>
    <row r="637" spans="5:5">
      <c r="E637" s="91">
        <v>0.42638888888888898</v>
      </c>
    </row>
    <row r="638" spans="5:5">
      <c r="E638" s="91">
        <v>0.42708333333333298</v>
      </c>
    </row>
    <row r="639" spans="5:5">
      <c r="E639" s="91">
        <v>0.42777777777777798</v>
      </c>
    </row>
    <row r="640" spans="5:5">
      <c r="E640" s="91">
        <v>0.42847222222222198</v>
      </c>
    </row>
    <row r="641" spans="5:5">
      <c r="E641" s="91">
        <v>0.42916666666666697</v>
      </c>
    </row>
    <row r="642" spans="5:5">
      <c r="E642" s="91">
        <v>0.42986111111111103</v>
      </c>
    </row>
    <row r="643" spans="5:5">
      <c r="E643" s="91">
        <v>0.43055555555555602</v>
      </c>
    </row>
    <row r="644" spans="5:5">
      <c r="E644" s="91">
        <v>0.43125000000000002</v>
      </c>
    </row>
    <row r="645" spans="5:5">
      <c r="E645" s="91">
        <v>0.43194444444444402</v>
      </c>
    </row>
    <row r="646" spans="5:5">
      <c r="E646" s="91">
        <v>0.43263888888888902</v>
      </c>
    </row>
    <row r="647" spans="5:5">
      <c r="E647" s="91">
        <v>0.43333333333333302</v>
      </c>
    </row>
    <row r="648" spans="5:5">
      <c r="E648" s="91">
        <v>0.43402777777777801</v>
      </c>
    </row>
    <row r="649" spans="5:5">
      <c r="E649" s="91">
        <v>0.43472222222222201</v>
      </c>
    </row>
    <row r="650" spans="5:5">
      <c r="E650" s="91">
        <v>0.43541666666666701</v>
      </c>
    </row>
    <row r="651" spans="5:5">
      <c r="E651" s="91">
        <v>0.43611111111111101</v>
      </c>
    </row>
    <row r="652" spans="5:5">
      <c r="E652" s="91">
        <v>0.436805555555556</v>
      </c>
    </row>
    <row r="653" spans="5:5">
      <c r="E653" s="91">
        <v>0.4375</v>
      </c>
    </row>
    <row r="654" spans="5:5">
      <c r="E654" s="91">
        <v>0.438194444444444</v>
      </c>
    </row>
    <row r="655" spans="5:5">
      <c r="E655" s="91">
        <v>0.43888888888888899</v>
      </c>
    </row>
    <row r="656" spans="5:5">
      <c r="E656" s="91">
        <v>0.43958333333333299</v>
      </c>
    </row>
    <row r="657" spans="5:5">
      <c r="E657" s="91">
        <v>0.44027777777777799</v>
      </c>
    </row>
    <row r="658" spans="5:5">
      <c r="E658" s="91">
        <v>0.44097222222222199</v>
      </c>
    </row>
    <row r="659" spans="5:5">
      <c r="E659" s="91">
        <v>0.44166666666666698</v>
      </c>
    </row>
    <row r="660" spans="5:5">
      <c r="E660" s="91">
        <v>0.44236111111111098</v>
      </c>
    </row>
    <row r="661" spans="5:5">
      <c r="E661" s="91">
        <v>0.44305555555555598</v>
      </c>
    </row>
    <row r="662" spans="5:5">
      <c r="E662" s="91">
        <v>0.44374999999999998</v>
      </c>
    </row>
    <row r="663" spans="5:5">
      <c r="E663" s="91">
        <v>0.44444444444444398</v>
      </c>
    </row>
    <row r="664" spans="5:5">
      <c r="E664" s="91">
        <v>0.44513888888888897</v>
      </c>
    </row>
    <row r="665" spans="5:5">
      <c r="E665" s="91">
        <v>0.44583333333333303</v>
      </c>
    </row>
    <row r="666" spans="5:5">
      <c r="E666" s="91">
        <v>0.44652777777777802</v>
      </c>
    </row>
    <row r="667" spans="5:5">
      <c r="E667" s="91">
        <v>0.44722222222222202</v>
      </c>
    </row>
    <row r="668" spans="5:5">
      <c r="E668" s="91">
        <v>0.44791666666666702</v>
      </c>
    </row>
    <row r="669" spans="5:5">
      <c r="E669" s="91">
        <v>0.44861111111111102</v>
      </c>
    </row>
    <row r="670" spans="5:5">
      <c r="E670" s="91">
        <v>0.44930555555555601</v>
      </c>
    </row>
    <row r="671" spans="5:5">
      <c r="E671" s="91">
        <v>0.45</v>
      </c>
    </row>
    <row r="672" spans="5:5">
      <c r="E672" s="91">
        <v>0.45069444444444401</v>
      </c>
    </row>
    <row r="673" spans="5:5">
      <c r="E673" s="91">
        <v>0.45138888888888901</v>
      </c>
    </row>
    <row r="674" spans="5:5">
      <c r="E674" s="91">
        <v>0.452083333333333</v>
      </c>
    </row>
    <row r="675" spans="5:5">
      <c r="E675" s="91">
        <v>0.452777777777778</v>
      </c>
    </row>
    <row r="676" spans="5:5">
      <c r="E676" s="91">
        <v>0.453472222222222</v>
      </c>
    </row>
    <row r="677" spans="5:5">
      <c r="E677" s="91">
        <v>0.454166666666667</v>
      </c>
    </row>
    <row r="678" spans="5:5">
      <c r="E678" s="91">
        <v>0.45486111111111099</v>
      </c>
    </row>
    <row r="679" spans="5:5">
      <c r="E679" s="91">
        <v>0.45555555555555599</v>
      </c>
    </row>
    <row r="680" spans="5:5">
      <c r="E680" s="91">
        <v>0.45624999999999999</v>
      </c>
    </row>
    <row r="681" spans="5:5">
      <c r="E681" s="91">
        <v>0.45694444444444399</v>
      </c>
    </row>
    <row r="682" spans="5:5">
      <c r="E682" s="91">
        <v>0.45763888888888898</v>
      </c>
    </row>
    <row r="683" spans="5:5">
      <c r="E683" s="91">
        <v>0.45833333333333298</v>
      </c>
    </row>
    <row r="684" spans="5:5">
      <c r="E684" s="91">
        <v>0.45902777777777798</v>
      </c>
    </row>
    <row r="685" spans="5:5">
      <c r="E685" s="91">
        <v>0.45972222222222198</v>
      </c>
    </row>
    <row r="686" spans="5:5">
      <c r="E686" s="91">
        <v>0.46041666666666697</v>
      </c>
    </row>
    <row r="687" spans="5:5">
      <c r="E687" s="91">
        <v>0.46111111111111103</v>
      </c>
    </row>
    <row r="688" spans="5:5">
      <c r="E688" s="91">
        <v>0.46180555555555602</v>
      </c>
    </row>
    <row r="689" spans="5:5">
      <c r="E689" s="91">
        <v>0.46250000000000002</v>
      </c>
    </row>
    <row r="690" spans="5:5">
      <c r="E690" s="91">
        <v>0.46319444444444402</v>
      </c>
    </row>
    <row r="691" spans="5:5">
      <c r="E691" s="91">
        <v>0.46388888888888902</v>
      </c>
    </row>
    <row r="692" spans="5:5">
      <c r="E692" s="91">
        <v>0.46458333333333302</v>
      </c>
    </row>
    <row r="693" spans="5:5">
      <c r="E693" s="91">
        <v>0.46527777777777801</v>
      </c>
    </row>
    <row r="694" spans="5:5">
      <c r="E694" s="91">
        <v>0.46597222222222201</v>
      </c>
    </row>
    <row r="695" spans="5:5">
      <c r="E695" s="91">
        <v>0.46666666666666701</v>
      </c>
    </row>
    <row r="696" spans="5:5">
      <c r="E696" s="91">
        <v>0.46736111111111101</v>
      </c>
    </row>
    <row r="697" spans="5:5">
      <c r="E697" s="91">
        <v>0.468055555555556</v>
      </c>
    </row>
    <row r="698" spans="5:5">
      <c r="E698" s="91">
        <v>0.46875</v>
      </c>
    </row>
    <row r="699" spans="5:5">
      <c r="E699" s="91">
        <v>0.469444444444444</v>
      </c>
    </row>
    <row r="700" spans="5:5">
      <c r="E700" s="91">
        <v>0.47013888888888899</v>
      </c>
    </row>
    <row r="701" spans="5:5">
      <c r="E701" s="91">
        <v>0.47083333333333299</v>
      </c>
    </row>
    <row r="702" spans="5:5">
      <c r="E702" s="91">
        <v>0.47152777777777799</v>
      </c>
    </row>
    <row r="703" spans="5:5">
      <c r="E703" s="91">
        <v>0.47222222222222199</v>
      </c>
    </row>
    <row r="704" spans="5:5">
      <c r="E704" s="91">
        <v>0.47291666666666698</v>
      </c>
    </row>
    <row r="705" spans="5:5">
      <c r="E705" s="91">
        <v>0.47361111111111098</v>
      </c>
    </row>
    <row r="706" spans="5:5">
      <c r="E706" s="91">
        <v>0.47430555555555598</v>
      </c>
    </row>
    <row r="707" spans="5:5">
      <c r="E707" s="91">
        <v>0.47499999999999998</v>
      </c>
    </row>
    <row r="708" spans="5:5">
      <c r="E708" s="91">
        <v>0.47569444444444398</v>
      </c>
    </row>
    <row r="709" spans="5:5">
      <c r="E709" s="91">
        <v>0.47638888888888897</v>
      </c>
    </row>
    <row r="710" spans="5:5">
      <c r="E710" s="91">
        <v>0.47708333333333303</v>
      </c>
    </row>
    <row r="711" spans="5:5">
      <c r="E711" s="91">
        <v>0.47777777777777802</v>
      </c>
    </row>
    <row r="712" spans="5:5">
      <c r="E712" s="91">
        <v>0.47847222222222202</v>
      </c>
    </row>
    <row r="713" spans="5:5">
      <c r="E713" s="91">
        <v>0.47916666666666702</v>
      </c>
    </row>
    <row r="714" spans="5:5">
      <c r="E714" s="91">
        <v>0.47986111111111102</v>
      </c>
    </row>
    <row r="715" spans="5:5">
      <c r="E715" s="91">
        <v>0.48055555555555601</v>
      </c>
    </row>
    <row r="716" spans="5:5">
      <c r="E716" s="91">
        <v>0.48125000000000001</v>
      </c>
    </row>
    <row r="717" spans="5:5">
      <c r="E717" s="91">
        <v>0.48194444444444401</v>
      </c>
    </row>
    <row r="718" spans="5:5">
      <c r="E718" s="91">
        <v>0.48263888888888901</v>
      </c>
    </row>
    <row r="719" spans="5:5">
      <c r="E719" s="91">
        <v>0.483333333333333</v>
      </c>
    </row>
    <row r="720" spans="5:5">
      <c r="E720" s="91">
        <v>0.484027777777778</v>
      </c>
    </row>
    <row r="721" spans="5:5">
      <c r="E721" s="91">
        <v>0.484722222222222</v>
      </c>
    </row>
    <row r="722" spans="5:5">
      <c r="E722" s="91">
        <v>0.485416666666667</v>
      </c>
    </row>
    <row r="723" spans="5:5">
      <c r="E723" s="91">
        <v>0.48611111111111099</v>
      </c>
    </row>
    <row r="724" spans="5:5">
      <c r="E724" s="91">
        <v>0.48680555555555599</v>
      </c>
    </row>
    <row r="725" spans="5:5">
      <c r="E725" s="91">
        <v>0.48749999999999999</v>
      </c>
    </row>
    <row r="726" spans="5:5">
      <c r="E726" s="91">
        <v>0.48819444444444399</v>
      </c>
    </row>
    <row r="727" spans="5:5">
      <c r="E727" s="91">
        <v>0.48888888888888898</v>
      </c>
    </row>
    <row r="728" spans="5:5">
      <c r="E728" s="91">
        <v>0.48958333333333298</v>
      </c>
    </row>
    <row r="729" spans="5:5">
      <c r="E729" s="91">
        <v>0.49027777777777798</v>
      </c>
    </row>
    <row r="730" spans="5:5">
      <c r="E730" s="91">
        <v>0.49097222222222198</v>
      </c>
    </row>
    <row r="731" spans="5:5">
      <c r="E731" s="91">
        <v>0.49166666666666697</v>
      </c>
    </row>
    <row r="732" spans="5:5">
      <c r="E732" s="91">
        <v>0.49236111111111103</v>
      </c>
    </row>
    <row r="733" spans="5:5">
      <c r="E733" s="91">
        <v>0.49305555555555602</v>
      </c>
    </row>
    <row r="734" spans="5:5">
      <c r="E734" s="91">
        <v>0.49375000000000002</v>
      </c>
    </row>
    <row r="735" spans="5:5">
      <c r="E735" s="91">
        <v>0.49444444444444402</v>
      </c>
    </row>
    <row r="736" spans="5:5">
      <c r="E736" s="91">
        <v>0.49513888888888902</v>
      </c>
    </row>
    <row r="737" spans="5:5">
      <c r="E737" s="91">
        <v>0.49583333333333302</v>
      </c>
    </row>
    <row r="738" spans="5:5">
      <c r="E738" s="91">
        <v>0.49652777777777801</v>
      </c>
    </row>
    <row r="739" spans="5:5">
      <c r="E739" s="91">
        <v>0.49722222222222201</v>
      </c>
    </row>
    <row r="740" spans="5:5">
      <c r="E740" s="91">
        <v>0.49791666666666701</v>
      </c>
    </row>
    <row r="741" spans="5:5">
      <c r="E741" s="91">
        <v>0.49861111111111101</v>
      </c>
    </row>
    <row r="742" spans="5:5">
      <c r="E742" s="91">
        <v>0.499305555555556</v>
      </c>
    </row>
    <row r="743" spans="5:5">
      <c r="E743" s="91">
        <v>0.500000000000003</v>
      </c>
    </row>
    <row r="744" spans="5:5">
      <c r="E744" s="91">
        <v>0.50069444444444799</v>
      </c>
    </row>
    <row r="745" spans="5:5">
      <c r="E745" s="91">
        <v>0.50138888888889299</v>
      </c>
    </row>
    <row r="746" spans="5:5">
      <c r="E746" s="91">
        <v>0.50208333333333799</v>
      </c>
    </row>
    <row r="747" spans="5:5">
      <c r="E747" s="91">
        <v>0.50277777777778299</v>
      </c>
    </row>
    <row r="748" spans="5:5">
      <c r="E748" s="91">
        <v>0.50347222222222798</v>
      </c>
    </row>
    <row r="749" spans="5:5">
      <c r="E749" s="91">
        <v>0.50416666666667298</v>
      </c>
    </row>
    <row r="750" spans="5:5">
      <c r="E750" s="91">
        <v>0.50486111111111798</v>
      </c>
    </row>
    <row r="751" spans="5:5">
      <c r="E751" s="91">
        <v>0.50555555555556297</v>
      </c>
    </row>
    <row r="752" spans="5:5">
      <c r="E752" s="91">
        <v>0.50625000000000797</v>
      </c>
    </row>
    <row r="753" spans="5:5">
      <c r="E753" s="91">
        <v>0.50694444444445297</v>
      </c>
    </row>
    <row r="754" spans="5:5">
      <c r="E754" s="91">
        <v>0.50763888888889797</v>
      </c>
    </row>
    <row r="755" spans="5:5">
      <c r="E755" s="91">
        <v>0.50833333333334296</v>
      </c>
    </row>
    <row r="756" spans="5:5">
      <c r="E756" s="91">
        <v>0.50902777777778796</v>
      </c>
    </row>
    <row r="757" spans="5:5">
      <c r="E757" s="91">
        <v>0.50972222222223296</v>
      </c>
    </row>
    <row r="758" spans="5:5">
      <c r="E758" s="91">
        <v>0.51041666666667795</v>
      </c>
    </row>
    <row r="759" spans="5:5">
      <c r="E759" s="91">
        <v>0.51111111111112295</v>
      </c>
    </row>
    <row r="760" spans="5:5">
      <c r="E760" s="91">
        <v>0.51180555555556795</v>
      </c>
    </row>
    <row r="761" spans="5:5">
      <c r="E761" s="91">
        <v>0.51250000000001295</v>
      </c>
    </row>
    <row r="762" spans="5:5">
      <c r="E762" s="91">
        <v>0.51319444444445805</v>
      </c>
    </row>
    <row r="763" spans="5:5">
      <c r="E763" s="91">
        <v>0.51388888888890305</v>
      </c>
    </row>
    <row r="764" spans="5:5">
      <c r="E764" s="91">
        <v>0.51458333333334805</v>
      </c>
    </row>
    <row r="765" spans="5:5">
      <c r="E765" s="91">
        <v>0.51527777777779304</v>
      </c>
    </row>
    <row r="766" spans="5:5">
      <c r="E766" s="91">
        <v>0.51597222222223804</v>
      </c>
    </row>
    <row r="767" spans="5:5">
      <c r="E767" s="91">
        <v>0.51666666666668304</v>
      </c>
    </row>
    <row r="768" spans="5:5">
      <c r="E768" s="91">
        <v>0.51736111111112804</v>
      </c>
    </row>
    <row r="769" spans="5:5">
      <c r="E769" s="91">
        <v>0.51805555555557303</v>
      </c>
    </row>
    <row r="770" spans="5:5">
      <c r="E770" s="91">
        <v>0.51875000000001803</v>
      </c>
    </row>
    <row r="771" spans="5:5">
      <c r="E771" s="91">
        <v>0.51944444444446303</v>
      </c>
    </row>
    <row r="772" spans="5:5">
      <c r="E772" s="91">
        <v>0.52013888888890802</v>
      </c>
    </row>
    <row r="773" spans="5:5">
      <c r="E773" s="91">
        <v>0.52083333333335302</v>
      </c>
    </row>
    <row r="774" spans="5:5">
      <c r="E774" s="91">
        <v>0.52152777777779802</v>
      </c>
    </row>
    <row r="775" spans="5:5">
      <c r="E775" s="91">
        <v>0.52222222222224302</v>
      </c>
    </row>
    <row r="776" spans="5:5">
      <c r="E776" s="91">
        <v>0.52291666666668801</v>
      </c>
    </row>
    <row r="777" spans="5:5">
      <c r="E777" s="91">
        <v>0.52361111111113301</v>
      </c>
    </row>
    <row r="778" spans="5:5">
      <c r="E778" s="91">
        <v>0.52430555555557801</v>
      </c>
    </row>
    <row r="779" spans="5:5">
      <c r="E779" s="91">
        <v>0.525000000000023</v>
      </c>
    </row>
    <row r="780" spans="5:5">
      <c r="E780" s="91">
        <v>0.525694444444468</v>
      </c>
    </row>
    <row r="781" spans="5:5">
      <c r="E781" s="91">
        <v>0.526388888888913</v>
      </c>
    </row>
    <row r="782" spans="5:5">
      <c r="E782" s="91">
        <v>0.527083333333358</v>
      </c>
    </row>
    <row r="783" spans="5:5">
      <c r="E783" s="91">
        <v>0.52777777777780299</v>
      </c>
    </row>
    <row r="784" spans="5:5">
      <c r="E784" s="91">
        <v>0.52847222222224799</v>
      </c>
    </row>
    <row r="785" spans="5:5">
      <c r="E785" s="91">
        <v>0.52916666666669299</v>
      </c>
    </row>
    <row r="786" spans="5:5">
      <c r="E786" s="91">
        <v>0.52986111111113798</v>
      </c>
    </row>
    <row r="787" spans="5:5">
      <c r="E787" s="91">
        <v>0.53055555555558298</v>
      </c>
    </row>
    <row r="788" spans="5:5">
      <c r="E788" s="91">
        <v>0.53125000000002798</v>
      </c>
    </row>
    <row r="789" spans="5:5">
      <c r="E789" s="91">
        <v>0.53194444444447297</v>
      </c>
    </row>
    <row r="790" spans="5:5">
      <c r="E790" s="91">
        <v>0.53263888888891797</v>
      </c>
    </row>
    <row r="791" spans="5:5">
      <c r="E791" s="91">
        <v>0.53333333333336297</v>
      </c>
    </row>
    <row r="792" spans="5:5">
      <c r="E792" s="91">
        <v>0.53402777777780797</v>
      </c>
    </row>
    <row r="793" spans="5:5">
      <c r="E793" s="91">
        <v>0.53472222222225296</v>
      </c>
    </row>
    <row r="794" spans="5:5">
      <c r="E794" s="91">
        <v>0.53541666666669796</v>
      </c>
    </row>
    <row r="795" spans="5:5">
      <c r="E795" s="91">
        <v>0.53611111111114296</v>
      </c>
    </row>
    <row r="796" spans="5:5">
      <c r="E796" s="91">
        <v>0.53680555555558795</v>
      </c>
    </row>
    <row r="797" spans="5:5">
      <c r="E797" s="91">
        <v>0.53750000000003295</v>
      </c>
    </row>
    <row r="798" spans="5:5">
      <c r="E798" s="91">
        <v>0.53819444444447795</v>
      </c>
    </row>
    <row r="799" spans="5:5">
      <c r="E799" s="91">
        <v>0.53888888888892295</v>
      </c>
    </row>
    <row r="800" spans="5:5">
      <c r="E800" s="91">
        <v>0.53958333333336805</v>
      </c>
    </row>
    <row r="801" spans="5:5">
      <c r="E801" s="91">
        <v>0.54027777777781305</v>
      </c>
    </row>
    <row r="802" spans="5:5">
      <c r="E802" s="91">
        <v>0.54097222222225805</v>
      </c>
    </row>
    <row r="803" spans="5:5">
      <c r="E803" s="91">
        <v>0.54166666666670304</v>
      </c>
    </row>
    <row r="804" spans="5:5">
      <c r="E804" s="91">
        <v>0.54236111111114804</v>
      </c>
    </row>
    <row r="805" spans="5:5">
      <c r="E805" s="91">
        <v>0.54305555555559304</v>
      </c>
    </row>
    <row r="806" spans="5:5">
      <c r="E806" s="91">
        <v>0.54375000000003804</v>
      </c>
    </row>
    <row r="807" spans="5:5">
      <c r="E807" s="91">
        <v>0.54444444444448303</v>
      </c>
    </row>
    <row r="808" spans="5:5">
      <c r="E808" s="91">
        <v>0.54513888888892803</v>
      </c>
    </row>
    <row r="809" spans="5:5">
      <c r="E809" s="91">
        <v>0.54583333333337303</v>
      </c>
    </row>
    <row r="810" spans="5:5">
      <c r="E810" s="91">
        <v>0.54652777777781802</v>
      </c>
    </row>
    <row r="811" spans="5:5">
      <c r="E811" s="91">
        <v>0.54722222222226302</v>
      </c>
    </row>
    <row r="812" spans="5:5">
      <c r="E812" s="91">
        <v>0.54791666666670802</v>
      </c>
    </row>
    <row r="813" spans="5:5">
      <c r="E813" s="91">
        <v>0.54861111111115302</v>
      </c>
    </row>
    <row r="814" spans="5:5">
      <c r="E814" s="91">
        <v>0.54930555555559801</v>
      </c>
    </row>
    <row r="815" spans="5:5">
      <c r="E815" s="91">
        <v>0.55000000000004301</v>
      </c>
    </row>
    <row r="816" spans="5:5">
      <c r="E816" s="91">
        <v>0.55069444444448801</v>
      </c>
    </row>
    <row r="817" spans="5:5">
      <c r="E817" s="91">
        <v>0.551388888888933</v>
      </c>
    </row>
    <row r="818" spans="5:5">
      <c r="E818" s="91">
        <v>0.552083333333378</v>
      </c>
    </row>
    <row r="819" spans="5:5">
      <c r="E819" s="91">
        <v>0.552777777777823</v>
      </c>
    </row>
    <row r="820" spans="5:5">
      <c r="E820" s="91">
        <v>0.553472222222268</v>
      </c>
    </row>
    <row r="821" spans="5:5">
      <c r="E821" s="91">
        <v>0.55416666666671299</v>
      </c>
    </row>
    <row r="822" spans="5:5">
      <c r="E822" s="91">
        <v>0.55486111111115799</v>
      </c>
    </row>
    <row r="823" spans="5:5">
      <c r="E823" s="91">
        <v>0.55555555555560299</v>
      </c>
    </row>
    <row r="824" spans="5:5">
      <c r="E824" s="91">
        <v>0.55625000000004798</v>
      </c>
    </row>
    <row r="825" spans="5:5">
      <c r="E825" s="91">
        <v>0.55694444444449298</v>
      </c>
    </row>
    <row r="826" spans="5:5">
      <c r="E826" s="91">
        <v>0.55763888888893798</v>
      </c>
    </row>
    <row r="827" spans="5:5">
      <c r="E827" s="91">
        <v>0.55833333333338298</v>
      </c>
    </row>
    <row r="828" spans="5:5">
      <c r="E828" s="91">
        <v>0.55902777777782797</v>
      </c>
    </row>
    <row r="829" spans="5:5">
      <c r="E829" s="91">
        <v>0.55972222222227297</v>
      </c>
    </row>
    <row r="830" spans="5:5">
      <c r="E830" s="91">
        <v>0.56041666666671797</v>
      </c>
    </row>
    <row r="831" spans="5:5">
      <c r="E831" s="91">
        <v>0.56111111111116296</v>
      </c>
    </row>
    <row r="832" spans="5:5">
      <c r="E832" s="91">
        <v>0.56180555555560796</v>
      </c>
    </row>
    <row r="833" spans="5:5">
      <c r="E833" s="91">
        <v>0.56250000000005296</v>
      </c>
    </row>
    <row r="834" spans="5:5">
      <c r="E834" s="91">
        <v>0.56319444444449795</v>
      </c>
    </row>
    <row r="835" spans="5:5">
      <c r="E835" s="91">
        <v>0.56388888888894295</v>
      </c>
    </row>
    <row r="836" spans="5:5">
      <c r="E836" s="91">
        <v>0.56458333333338795</v>
      </c>
    </row>
    <row r="837" spans="5:5">
      <c r="E837" s="91">
        <v>0.56527777777783295</v>
      </c>
    </row>
    <row r="838" spans="5:5">
      <c r="E838" s="91">
        <v>0.56597222222227805</v>
      </c>
    </row>
    <row r="839" spans="5:5">
      <c r="E839" s="91">
        <v>0.56666666666672305</v>
      </c>
    </row>
    <row r="840" spans="5:5">
      <c r="E840" s="91">
        <v>0.56736111111116805</v>
      </c>
    </row>
    <row r="841" spans="5:5">
      <c r="E841" s="91">
        <v>0.56805555555561305</v>
      </c>
    </row>
    <row r="842" spans="5:5">
      <c r="E842" s="91">
        <v>0.56875000000005804</v>
      </c>
    </row>
    <row r="843" spans="5:5">
      <c r="E843" s="91">
        <v>0.56944444444450304</v>
      </c>
    </row>
    <row r="844" spans="5:5">
      <c r="E844" s="91">
        <v>0.57013888888894804</v>
      </c>
    </row>
    <row r="845" spans="5:5">
      <c r="E845" s="91">
        <v>0.57083333333339303</v>
      </c>
    </row>
    <row r="846" spans="5:5">
      <c r="E846" s="91">
        <v>0.57152777777783803</v>
      </c>
    </row>
    <row r="847" spans="5:5">
      <c r="E847" s="91">
        <v>0.57222222222228303</v>
      </c>
    </row>
    <row r="848" spans="5:5">
      <c r="E848" s="91">
        <v>0.57291666666672802</v>
      </c>
    </row>
    <row r="849" spans="5:5">
      <c r="E849" s="91">
        <v>0.57361111111117302</v>
      </c>
    </row>
    <row r="850" spans="5:5">
      <c r="E850" s="91">
        <v>0.57430555555561802</v>
      </c>
    </row>
    <row r="851" spans="5:5">
      <c r="E851" s="91">
        <v>0.57500000000006302</v>
      </c>
    </row>
    <row r="852" spans="5:5">
      <c r="E852" s="91">
        <v>0.57569444444450801</v>
      </c>
    </row>
    <row r="853" spans="5:5">
      <c r="E853" s="91">
        <v>0.57638888888895301</v>
      </c>
    </row>
    <row r="854" spans="5:5">
      <c r="E854" s="91">
        <v>0.57708333333339801</v>
      </c>
    </row>
    <row r="855" spans="5:5">
      <c r="E855" s="91">
        <v>0.577777777777843</v>
      </c>
    </row>
    <row r="856" spans="5:5">
      <c r="E856" s="91">
        <v>0.578472222222288</v>
      </c>
    </row>
    <row r="857" spans="5:5">
      <c r="E857" s="91">
        <v>0.579166666666733</v>
      </c>
    </row>
    <row r="858" spans="5:5">
      <c r="E858" s="91">
        <v>0.579861111111178</v>
      </c>
    </row>
    <row r="859" spans="5:5">
      <c r="E859" s="91">
        <v>0.58055555555562299</v>
      </c>
    </row>
    <row r="860" spans="5:5">
      <c r="E860" s="91">
        <v>0.58125000000006799</v>
      </c>
    </row>
    <row r="861" spans="5:5">
      <c r="E861" s="91">
        <v>0.58194444444451299</v>
      </c>
    </row>
    <row r="862" spans="5:5">
      <c r="E862" s="91">
        <v>0.58263888888895798</v>
      </c>
    </row>
    <row r="863" spans="5:5">
      <c r="E863" s="91">
        <v>0.58333333333340298</v>
      </c>
    </row>
    <row r="864" spans="5:5">
      <c r="E864" s="91">
        <v>0.58402777777784798</v>
      </c>
    </row>
    <row r="865" spans="5:5">
      <c r="E865" s="91">
        <v>0.58472222222229298</v>
      </c>
    </row>
    <row r="866" spans="5:5">
      <c r="E866" s="91">
        <v>0.58541666666673797</v>
      </c>
    </row>
    <row r="867" spans="5:5">
      <c r="E867" s="91">
        <v>0.58611111111118297</v>
      </c>
    </row>
    <row r="868" spans="5:5">
      <c r="E868" s="91">
        <v>0.58680555555562797</v>
      </c>
    </row>
    <row r="869" spans="5:5">
      <c r="E869" s="91">
        <v>0.58750000000007296</v>
      </c>
    </row>
    <row r="870" spans="5:5">
      <c r="E870" s="91">
        <v>0.58819444444451796</v>
      </c>
    </row>
    <row r="871" spans="5:5">
      <c r="E871" s="91">
        <v>0.58888888888896296</v>
      </c>
    </row>
    <row r="872" spans="5:5">
      <c r="E872" s="91">
        <v>0.58958333333340796</v>
      </c>
    </row>
    <row r="873" spans="5:5">
      <c r="E873" s="91">
        <v>0.59027777777785295</v>
      </c>
    </row>
    <row r="874" spans="5:5">
      <c r="E874" s="91">
        <v>0.59097222222229795</v>
      </c>
    </row>
    <row r="875" spans="5:5">
      <c r="E875" s="91">
        <v>0.59166666666674295</v>
      </c>
    </row>
    <row r="876" spans="5:5">
      <c r="E876" s="91">
        <v>0.59236111111118805</v>
      </c>
    </row>
    <row r="877" spans="5:5">
      <c r="E877" s="91">
        <v>0.59305555555563305</v>
      </c>
    </row>
    <row r="878" spans="5:5">
      <c r="E878" s="91">
        <v>0.59375000000007805</v>
      </c>
    </row>
    <row r="879" spans="5:5">
      <c r="E879" s="91">
        <v>0.59444444444452305</v>
      </c>
    </row>
    <row r="880" spans="5:5">
      <c r="E880" s="91">
        <v>0.59513888888896804</v>
      </c>
    </row>
    <row r="881" spans="5:5">
      <c r="E881" s="91">
        <v>0.59583333333341304</v>
      </c>
    </row>
    <row r="882" spans="5:5">
      <c r="E882" s="91">
        <v>0.59652777777785804</v>
      </c>
    </row>
    <row r="883" spans="5:5">
      <c r="E883" s="91">
        <v>0.59722222222230303</v>
      </c>
    </row>
    <row r="884" spans="5:5">
      <c r="E884" s="91">
        <v>0.59791666666674803</v>
      </c>
    </row>
    <row r="885" spans="5:5">
      <c r="E885" s="91">
        <v>0.59861111111119303</v>
      </c>
    </row>
    <row r="886" spans="5:5">
      <c r="E886" s="91">
        <v>0.59930555555563803</v>
      </c>
    </row>
    <row r="887" spans="5:5">
      <c r="E887" s="91">
        <v>0.60000000000008302</v>
      </c>
    </row>
    <row r="888" spans="5:5">
      <c r="E888" s="91">
        <v>0.60069444444452802</v>
      </c>
    </row>
    <row r="889" spans="5:5">
      <c r="E889" s="91">
        <v>0.60138888888897302</v>
      </c>
    </row>
    <row r="890" spans="5:5">
      <c r="E890" s="91">
        <v>0.60208333333341801</v>
      </c>
    </row>
    <row r="891" spans="5:5">
      <c r="E891" s="91">
        <v>0.60277777777786301</v>
      </c>
    </row>
    <row r="892" spans="5:5">
      <c r="E892" s="91">
        <v>0.60347222222230801</v>
      </c>
    </row>
    <row r="893" spans="5:5">
      <c r="E893" s="91">
        <v>0.60416666666675301</v>
      </c>
    </row>
    <row r="894" spans="5:5">
      <c r="E894" s="91">
        <v>0.604861111111198</v>
      </c>
    </row>
    <row r="895" spans="5:5">
      <c r="E895" s="91">
        <v>0.605555555555643</v>
      </c>
    </row>
    <row r="896" spans="5:5">
      <c r="E896" s="91">
        <v>0.606250000000088</v>
      </c>
    </row>
    <row r="897" spans="5:5">
      <c r="E897" s="91">
        <v>0.60694444444453299</v>
      </c>
    </row>
    <row r="898" spans="5:5">
      <c r="E898" s="91">
        <v>0.60763888888897799</v>
      </c>
    </row>
    <row r="899" spans="5:5">
      <c r="E899" s="91">
        <v>0.60833333333342299</v>
      </c>
    </row>
    <row r="900" spans="5:5">
      <c r="E900" s="91">
        <v>0.60902777777786798</v>
      </c>
    </row>
    <row r="901" spans="5:5">
      <c r="E901" s="91">
        <v>0.60972222222231298</v>
      </c>
    </row>
    <row r="902" spans="5:5">
      <c r="E902" s="91">
        <v>0.61041666666675798</v>
      </c>
    </row>
    <row r="903" spans="5:5">
      <c r="E903" s="91">
        <v>0.61111111111120298</v>
      </c>
    </row>
    <row r="904" spans="5:5">
      <c r="E904" s="91">
        <v>0.61180555555564797</v>
      </c>
    </row>
    <row r="905" spans="5:5">
      <c r="E905" s="91">
        <v>0.61250000000009297</v>
      </c>
    </row>
    <row r="906" spans="5:5">
      <c r="E906" s="91">
        <v>0.61319444444453797</v>
      </c>
    </row>
    <row r="907" spans="5:5">
      <c r="E907" s="91">
        <v>0.61388888888898296</v>
      </c>
    </row>
    <row r="908" spans="5:5">
      <c r="E908" s="91">
        <v>0.61458333333342796</v>
      </c>
    </row>
    <row r="909" spans="5:5">
      <c r="E909" s="91">
        <v>0.61527777777787196</v>
      </c>
    </row>
    <row r="910" spans="5:5">
      <c r="E910" s="91">
        <v>0.61597222222231696</v>
      </c>
    </row>
    <row r="911" spans="5:5">
      <c r="E911" s="91">
        <v>0.61666666666676195</v>
      </c>
    </row>
    <row r="912" spans="5:5">
      <c r="E912" s="91">
        <v>0.61736111111120695</v>
      </c>
    </row>
    <row r="913" spans="5:5">
      <c r="E913" s="91">
        <v>0.61805555555565195</v>
      </c>
    </row>
    <row r="914" spans="5:5">
      <c r="E914" s="91">
        <v>0.61875000000009694</v>
      </c>
    </row>
    <row r="915" spans="5:5">
      <c r="E915" s="91">
        <v>0.61944444444454205</v>
      </c>
    </row>
    <row r="916" spans="5:5">
      <c r="E916" s="91">
        <v>0.62013888888898705</v>
      </c>
    </row>
    <row r="917" spans="5:5">
      <c r="E917" s="91">
        <v>0.62083333333343205</v>
      </c>
    </row>
    <row r="918" spans="5:5">
      <c r="E918" s="91">
        <v>0.62152777777787704</v>
      </c>
    </row>
    <row r="919" spans="5:5">
      <c r="E919" s="91">
        <v>0.62222222222232204</v>
      </c>
    </row>
    <row r="920" spans="5:5">
      <c r="E920" s="91">
        <v>0.62291666666676704</v>
      </c>
    </row>
    <row r="921" spans="5:5">
      <c r="E921" s="91">
        <v>0.62361111111121204</v>
      </c>
    </row>
    <row r="922" spans="5:5">
      <c r="E922" s="91">
        <v>0.62430555555565703</v>
      </c>
    </row>
    <row r="923" spans="5:5">
      <c r="E923" s="91">
        <v>0.62500000000010203</v>
      </c>
    </row>
    <row r="924" spans="5:5">
      <c r="E924" s="91">
        <v>0.62569444444454703</v>
      </c>
    </row>
    <row r="925" spans="5:5">
      <c r="E925" s="91">
        <v>0.62638888888899202</v>
      </c>
    </row>
    <row r="926" spans="5:5">
      <c r="E926" s="91">
        <v>0.62708333333343702</v>
      </c>
    </row>
    <row r="927" spans="5:5">
      <c r="E927" s="91">
        <v>0.62777777777788202</v>
      </c>
    </row>
    <row r="928" spans="5:5">
      <c r="E928" s="91">
        <v>0.62847222222232701</v>
      </c>
    </row>
    <row r="929" spans="5:5">
      <c r="E929" s="91">
        <v>0.62916666666677201</v>
      </c>
    </row>
    <row r="930" spans="5:5">
      <c r="E930" s="91">
        <v>0.62986111111121701</v>
      </c>
    </row>
    <row r="931" spans="5:5">
      <c r="E931" s="91">
        <v>0.63055555555566201</v>
      </c>
    </row>
    <row r="932" spans="5:5">
      <c r="E932" s="91">
        <v>0.631250000000107</v>
      </c>
    </row>
    <row r="933" spans="5:5">
      <c r="E933" s="91">
        <v>0.631944444444552</v>
      </c>
    </row>
    <row r="934" spans="5:5">
      <c r="E934" s="91">
        <v>0.632638888888997</v>
      </c>
    </row>
    <row r="935" spans="5:5">
      <c r="E935" s="91">
        <v>0.63333333333344199</v>
      </c>
    </row>
    <row r="936" spans="5:5">
      <c r="E936" s="91">
        <v>0.63402777777788699</v>
      </c>
    </row>
    <row r="937" spans="5:5">
      <c r="E937" s="91">
        <v>0.63472222222233199</v>
      </c>
    </row>
    <row r="938" spans="5:5">
      <c r="E938" s="91">
        <v>0.63541666666677699</v>
      </c>
    </row>
    <row r="939" spans="5:5">
      <c r="E939" s="91">
        <v>0.63611111111122198</v>
      </c>
    </row>
    <row r="940" spans="5:5">
      <c r="E940" s="91">
        <v>0.63680555555566698</v>
      </c>
    </row>
    <row r="941" spans="5:5">
      <c r="E941" s="91">
        <v>0.63750000000011198</v>
      </c>
    </row>
    <row r="942" spans="5:5">
      <c r="E942" s="91">
        <v>0.63819444444455697</v>
      </c>
    </row>
    <row r="943" spans="5:5">
      <c r="E943" s="91">
        <v>0.63888888888900197</v>
      </c>
    </row>
    <row r="944" spans="5:5">
      <c r="E944" s="91">
        <v>0.63958333333344697</v>
      </c>
    </row>
    <row r="945" spans="5:5">
      <c r="E945" s="91">
        <v>0.64027777777789197</v>
      </c>
    </row>
    <row r="946" spans="5:5">
      <c r="E946" s="91">
        <v>0.64097222222233696</v>
      </c>
    </row>
    <row r="947" spans="5:5">
      <c r="E947" s="91">
        <v>0.64166666666678196</v>
      </c>
    </row>
    <row r="948" spans="5:5">
      <c r="E948" s="91">
        <v>0.64236111111122696</v>
      </c>
    </row>
    <row r="949" spans="5:5">
      <c r="E949" s="91">
        <v>0.64305555555567195</v>
      </c>
    </row>
    <row r="950" spans="5:5">
      <c r="E950" s="91">
        <v>0.64375000000011695</v>
      </c>
    </row>
    <row r="951" spans="5:5">
      <c r="E951" s="91">
        <v>0.64444444444456195</v>
      </c>
    </row>
    <row r="952" spans="5:5">
      <c r="E952" s="91">
        <v>0.64513888888900695</v>
      </c>
    </row>
    <row r="953" spans="5:5">
      <c r="E953" s="91">
        <v>0.64583333333345205</v>
      </c>
    </row>
    <row r="954" spans="5:5">
      <c r="E954" s="91">
        <v>0.64652777777789705</v>
      </c>
    </row>
    <row r="955" spans="5:5">
      <c r="E955" s="91">
        <v>0.64722222222234205</v>
      </c>
    </row>
    <row r="956" spans="5:5">
      <c r="E956" s="91">
        <v>0.64791666666678704</v>
      </c>
    </row>
    <row r="957" spans="5:5">
      <c r="E957" s="91">
        <v>0.64861111111123204</v>
      </c>
    </row>
    <row r="958" spans="5:5">
      <c r="E958" s="91">
        <v>0.64930555555567704</v>
      </c>
    </row>
    <row r="959" spans="5:5">
      <c r="E959" s="91">
        <v>0.65000000000012204</v>
      </c>
    </row>
    <row r="960" spans="5:5">
      <c r="E960" s="91">
        <v>0.65069444444456703</v>
      </c>
    </row>
    <row r="961" spans="5:5">
      <c r="E961" s="91">
        <v>0.65138888888901203</v>
      </c>
    </row>
    <row r="962" spans="5:5">
      <c r="E962" s="91">
        <v>0.65208333333345703</v>
      </c>
    </row>
    <row r="963" spans="5:5">
      <c r="E963" s="91">
        <v>0.65277777777790202</v>
      </c>
    </row>
    <row r="964" spans="5:5">
      <c r="E964" s="91">
        <v>0.65347222222234702</v>
      </c>
    </row>
    <row r="965" spans="5:5">
      <c r="E965" s="91">
        <v>0.65416666666679202</v>
      </c>
    </row>
    <row r="966" spans="5:5">
      <c r="E966" s="91">
        <v>0.65486111111123702</v>
      </c>
    </row>
    <row r="967" spans="5:5">
      <c r="E967" s="91">
        <v>0.65555555555568201</v>
      </c>
    </row>
    <row r="968" spans="5:5">
      <c r="E968" s="91">
        <v>0.65625000000012701</v>
      </c>
    </row>
    <row r="969" spans="5:5">
      <c r="E969" s="91">
        <v>0.65694444444457201</v>
      </c>
    </row>
    <row r="970" spans="5:5">
      <c r="E970" s="91">
        <v>0.657638888889017</v>
      </c>
    </row>
    <row r="971" spans="5:5">
      <c r="E971" s="91">
        <v>0.658333333333462</v>
      </c>
    </row>
    <row r="972" spans="5:5">
      <c r="E972" s="91">
        <v>0.659027777777907</v>
      </c>
    </row>
    <row r="973" spans="5:5">
      <c r="E973" s="91">
        <v>0.65972222222235199</v>
      </c>
    </row>
    <row r="974" spans="5:5">
      <c r="E974" s="91">
        <v>0.66041666666679699</v>
      </c>
    </row>
    <row r="975" spans="5:5">
      <c r="E975" s="91">
        <v>0.66111111111124199</v>
      </c>
    </row>
    <row r="976" spans="5:5">
      <c r="E976" s="91">
        <v>0.66180555555568699</v>
      </c>
    </row>
    <row r="977" spans="5:5">
      <c r="E977" s="91">
        <v>0.66250000000013198</v>
      </c>
    </row>
    <row r="978" spans="5:5">
      <c r="E978" s="91">
        <v>0.66319444444457698</v>
      </c>
    </row>
    <row r="979" spans="5:5">
      <c r="E979" s="91">
        <v>0.66388888888902198</v>
      </c>
    </row>
    <row r="980" spans="5:5">
      <c r="E980" s="91">
        <v>0.66458333333346697</v>
      </c>
    </row>
    <row r="981" spans="5:5">
      <c r="E981" s="91">
        <v>0.66527777777791197</v>
      </c>
    </row>
    <row r="982" spans="5:5">
      <c r="E982" s="91">
        <v>0.66597222222235697</v>
      </c>
    </row>
    <row r="983" spans="5:5">
      <c r="E983" s="91">
        <v>0.66666666666680197</v>
      </c>
    </row>
    <row r="984" spans="5:5">
      <c r="E984" s="91">
        <v>0.66736111111124696</v>
      </c>
    </row>
    <row r="985" spans="5:5">
      <c r="E985" s="91">
        <v>0.66805555555569196</v>
      </c>
    </row>
    <row r="986" spans="5:5">
      <c r="E986" s="91">
        <v>0.66875000000013696</v>
      </c>
    </row>
    <row r="987" spans="5:5">
      <c r="E987" s="91">
        <v>0.66944444444458195</v>
      </c>
    </row>
    <row r="988" spans="5:5">
      <c r="E988" s="91">
        <v>0.67013888888902695</v>
      </c>
    </row>
    <row r="989" spans="5:5">
      <c r="E989" s="91">
        <v>0.67083333333347195</v>
      </c>
    </row>
    <row r="990" spans="5:5">
      <c r="E990" s="91">
        <v>0.67152777777791695</v>
      </c>
    </row>
    <row r="991" spans="5:5">
      <c r="E991" s="91">
        <v>0.67222222222236205</v>
      </c>
    </row>
    <row r="992" spans="5:5">
      <c r="E992" s="91">
        <v>0.67291666666680705</v>
      </c>
    </row>
    <row r="993" spans="5:5">
      <c r="E993" s="91">
        <v>0.67361111111125205</v>
      </c>
    </row>
    <row r="994" spans="5:5">
      <c r="E994" s="91">
        <v>0.67430555555569704</v>
      </c>
    </row>
    <row r="995" spans="5:5">
      <c r="E995" s="91">
        <v>0.67500000000014204</v>
      </c>
    </row>
    <row r="996" spans="5:5">
      <c r="E996" s="91">
        <v>0.67569444444458704</v>
      </c>
    </row>
    <row r="997" spans="5:5">
      <c r="E997" s="91">
        <v>0.67638888888903204</v>
      </c>
    </row>
    <row r="998" spans="5:5">
      <c r="E998" s="91">
        <v>0.67708333333347703</v>
      </c>
    </row>
    <row r="999" spans="5:5">
      <c r="E999" s="91">
        <v>0.67777777777792203</v>
      </c>
    </row>
    <row r="1000" spans="5:5">
      <c r="E1000" s="91">
        <v>0.67847222222236703</v>
      </c>
    </row>
    <row r="1001" spans="5:5">
      <c r="E1001" s="91">
        <v>0.67916666666681202</v>
      </c>
    </row>
    <row r="1002" spans="5:5">
      <c r="E1002" s="91">
        <v>0.67986111111125702</v>
      </c>
    </row>
    <row r="1003" spans="5:5">
      <c r="E1003" s="91">
        <v>0.68055555555570202</v>
      </c>
    </row>
    <row r="1004" spans="5:5">
      <c r="E1004" s="91">
        <v>0.68125000000014702</v>
      </c>
    </row>
    <row r="1005" spans="5:5">
      <c r="E1005" s="91">
        <v>0.68194444444459201</v>
      </c>
    </row>
    <row r="1006" spans="5:5">
      <c r="E1006" s="91">
        <v>0.68263888888903701</v>
      </c>
    </row>
    <row r="1007" spans="5:5">
      <c r="E1007" s="91">
        <v>0.68333333333348201</v>
      </c>
    </row>
    <row r="1008" spans="5:5">
      <c r="E1008" s="91">
        <v>0.684027777777927</v>
      </c>
    </row>
    <row r="1009" spans="5:5">
      <c r="E1009" s="91">
        <v>0.684722222222372</v>
      </c>
    </row>
    <row r="1010" spans="5:5">
      <c r="E1010" s="91">
        <v>0.685416666666817</v>
      </c>
    </row>
    <row r="1011" spans="5:5">
      <c r="E1011" s="91">
        <v>0.686111111111262</v>
      </c>
    </row>
    <row r="1012" spans="5:5">
      <c r="E1012" s="91">
        <v>0.68680555555570699</v>
      </c>
    </row>
    <row r="1013" spans="5:5">
      <c r="E1013" s="91">
        <v>0.68750000000015199</v>
      </c>
    </row>
    <row r="1014" spans="5:5">
      <c r="E1014" s="91">
        <v>0.68819444444459699</v>
      </c>
    </row>
    <row r="1015" spans="5:5">
      <c r="E1015" s="91">
        <v>0.68888888888904198</v>
      </c>
    </row>
    <row r="1016" spans="5:5">
      <c r="E1016" s="91">
        <v>0.68958333333348698</v>
      </c>
    </row>
    <row r="1017" spans="5:5">
      <c r="E1017" s="91">
        <v>0.69027777777793198</v>
      </c>
    </row>
    <row r="1018" spans="5:5">
      <c r="E1018" s="91">
        <v>0.69097222222237697</v>
      </c>
    </row>
    <row r="1019" spans="5:5">
      <c r="E1019" s="91">
        <v>0.69166666666682197</v>
      </c>
    </row>
    <row r="1020" spans="5:5">
      <c r="E1020" s="91">
        <v>0.69236111111126697</v>
      </c>
    </row>
    <row r="1021" spans="5:5">
      <c r="E1021" s="91">
        <v>0.69305555555571197</v>
      </c>
    </row>
    <row r="1022" spans="5:5">
      <c r="E1022" s="91">
        <v>0.69375000000015696</v>
      </c>
    </row>
    <row r="1023" spans="5:5">
      <c r="E1023" s="91">
        <v>0.69444444444460196</v>
      </c>
    </row>
    <row r="1024" spans="5:5">
      <c r="E1024" s="91">
        <v>0.69513888888904696</v>
      </c>
    </row>
    <row r="1025" spans="5:5">
      <c r="E1025" s="91">
        <v>0.69583333333349195</v>
      </c>
    </row>
    <row r="1026" spans="5:5">
      <c r="E1026" s="91">
        <v>0.69652777777793695</v>
      </c>
    </row>
    <row r="1027" spans="5:5">
      <c r="E1027" s="91">
        <v>0.69722222222238195</v>
      </c>
    </row>
    <row r="1028" spans="5:5">
      <c r="E1028" s="91">
        <v>0.69791666666682695</v>
      </c>
    </row>
    <row r="1029" spans="5:5">
      <c r="E1029" s="91">
        <v>0.69861111111127205</v>
      </c>
    </row>
    <row r="1030" spans="5:5">
      <c r="E1030" s="91">
        <v>0.69930555555571705</v>
      </c>
    </row>
    <row r="1031" spans="5:5">
      <c r="E1031" s="91">
        <v>0.70000000000016205</v>
      </c>
    </row>
    <row r="1032" spans="5:5">
      <c r="E1032" s="91">
        <v>0.70069444444460705</v>
      </c>
    </row>
    <row r="1033" spans="5:5">
      <c r="E1033" s="91">
        <v>0.70138888888905204</v>
      </c>
    </row>
    <row r="1034" spans="5:5">
      <c r="E1034" s="91">
        <v>0.70208333333349704</v>
      </c>
    </row>
    <row r="1035" spans="5:5">
      <c r="E1035" s="91">
        <v>0.70277777777794204</v>
      </c>
    </row>
    <row r="1036" spans="5:5">
      <c r="E1036" s="91">
        <v>0.70347222222238703</v>
      </c>
    </row>
    <row r="1037" spans="5:5">
      <c r="E1037" s="91">
        <v>0.70416666666683203</v>
      </c>
    </row>
    <row r="1038" spans="5:5">
      <c r="E1038" s="91">
        <v>0.70486111111127703</v>
      </c>
    </row>
    <row r="1039" spans="5:5">
      <c r="E1039" s="91">
        <v>0.70555555555572202</v>
      </c>
    </row>
    <row r="1040" spans="5:5">
      <c r="E1040" s="91">
        <v>0.70625000000016702</v>
      </c>
    </row>
    <row r="1041" spans="5:5">
      <c r="E1041" s="91">
        <v>0.70694444444461202</v>
      </c>
    </row>
    <row r="1042" spans="5:5">
      <c r="E1042" s="91">
        <v>0.70763888888905702</v>
      </c>
    </row>
    <row r="1043" spans="5:5">
      <c r="E1043" s="91">
        <v>0.70833333333350201</v>
      </c>
    </row>
    <row r="1044" spans="5:5">
      <c r="E1044" s="91">
        <v>0.70902777777794701</v>
      </c>
    </row>
    <row r="1045" spans="5:5">
      <c r="E1045" s="91">
        <v>0.70972222222239201</v>
      </c>
    </row>
    <row r="1046" spans="5:5">
      <c r="E1046" s="91">
        <v>0.710416666666837</v>
      </c>
    </row>
    <row r="1047" spans="5:5">
      <c r="E1047" s="91">
        <v>0.711111111111282</v>
      </c>
    </row>
    <row r="1048" spans="5:5">
      <c r="E1048" s="91">
        <v>0.711805555555727</v>
      </c>
    </row>
    <row r="1049" spans="5:5">
      <c r="E1049" s="91">
        <v>0.712500000000172</v>
      </c>
    </row>
    <row r="1050" spans="5:5">
      <c r="E1050" s="91">
        <v>0.71319444444461699</v>
      </c>
    </row>
    <row r="1051" spans="5:5">
      <c r="E1051" s="91">
        <v>0.71388888888906199</v>
      </c>
    </row>
    <row r="1052" spans="5:5">
      <c r="E1052" s="91">
        <v>0.71458333333350699</v>
      </c>
    </row>
    <row r="1053" spans="5:5">
      <c r="E1053" s="91">
        <v>0.71527777777795198</v>
      </c>
    </row>
    <row r="1054" spans="5:5">
      <c r="E1054" s="91">
        <v>0.71597222222239698</v>
      </c>
    </row>
    <row r="1055" spans="5:5">
      <c r="E1055" s="91">
        <v>0.71666666666684198</v>
      </c>
    </row>
    <row r="1056" spans="5:5">
      <c r="E1056" s="91">
        <v>0.71736111111128698</v>
      </c>
    </row>
    <row r="1057" spans="5:5">
      <c r="E1057" s="91">
        <v>0.71805555555573197</v>
      </c>
    </row>
    <row r="1058" spans="5:5">
      <c r="E1058" s="91">
        <v>0.71875000000017697</v>
      </c>
    </row>
    <row r="1059" spans="5:5">
      <c r="E1059" s="91">
        <v>0.71944444444462197</v>
      </c>
    </row>
    <row r="1060" spans="5:5">
      <c r="E1060" s="91">
        <v>0.72013888888906696</v>
      </c>
    </row>
    <row r="1061" spans="5:5">
      <c r="E1061" s="91">
        <v>0.72083333333351196</v>
      </c>
    </row>
    <row r="1062" spans="5:5">
      <c r="E1062" s="91">
        <v>0.72152777777795696</v>
      </c>
    </row>
    <row r="1063" spans="5:5">
      <c r="E1063" s="91">
        <v>0.72222222222240195</v>
      </c>
    </row>
    <row r="1064" spans="5:5">
      <c r="E1064" s="91">
        <v>0.72291666666684695</v>
      </c>
    </row>
    <row r="1065" spans="5:5">
      <c r="E1065" s="91">
        <v>0.72361111111129195</v>
      </c>
    </row>
    <row r="1066" spans="5:5">
      <c r="E1066" s="91">
        <v>0.72430555555573695</v>
      </c>
    </row>
    <row r="1067" spans="5:5">
      <c r="E1067" s="91">
        <v>0.72500000000018205</v>
      </c>
    </row>
    <row r="1068" spans="5:5">
      <c r="E1068" s="91">
        <v>0.72569444444462705</v>
      </c>
    </row>
    <row r="1069" spans="5:5">
      <c r="E1069" s="91">
        <v>0.72638888888907205</v>
      </c>
    </row>
    <row r="1070" spans="5:5">
      <c r="E1070" s="91">
        <v>0.72708333333351705</v>
      </c>
    </row>
    <row r="1071" spans="5:5">
      <c r="E1071" s="91">
        <v>0.72777777777796204</v>
      </c>
    </row>
    <row r="1072" spans="5:5">
      <c r="E1072" s="91">
        <v>0.72847222222240704</v>
      </c>
    </row>
    <row r="1073" spans="5:5">
      <c r="E1073" s="91">
        <v>0.72916666666685204</v>
      </c>
    </row>
    <row r="1074" spans="5:5">
      <c r="E1074" s="91">
        <v>0.72986111111129703</v>
      </c>
    </row>
    <row r="1075" spans="5:5">
      <c r="E1075" s="91">
        <v>0.73055555555574203</v>
      </c>
    </row>
    <row r="1076" spans="5:5">
      <c r="E1076" s="91">
        <v>0.73125000000018703</v>
      </c>
    </row>
    <row r="1077" spans="5:5">
      <c r="E1077" s="91">
        <v>0.73194444444463203</v>
      </c>
    </row>
    <row r="1078" spans="5:5">
      <c r="E1078" s="91">
        <v>0.73263888888907702</v>
      </c>
    </row>
    <row r="1079" spans="5:5">
      <c r="E1079" s="91">
        <v>0.73333333333352202</v>
      </c>
    </row>
    <row r="1080" spans="5:5">
      <c r="E1080" s="91">
        <v>0.73402777777796702</v>
      </c>
    </row>
    <row r="1081" spans="5:5">
      <c r="E1081" s="91">
        <v>0.73472222222241201</v>
      </c>
    </row>
    <row r="1082" spans="5:5">
      <c r="E1082" s="91">
        <v>0.73541666666685701</v>
      </c>
    </row>
    <row r="1083" spans="5:5">
      <c r="E1083" s="91">
        <v>0.73611111111130201</v>
      </c>
    </row>
    <row r="1084" spans="5:5">
      <c r="E1084" s="91">
        <v>0.736805555555747</v>
      </c>
    </row>
    <row r="1085" spans="5:5">
      <c r="E1085" s="91">
        <v>0.737500000000192</v>
      </c>
    </row>
    <row r="1086" spans="5:5">
      <c r="E1086" s="91">
        <v>0.738194444444637</v>
      </c>
    </row>
    <row r="1087" spans="5:5">
      <c r="E1087" s="91">
        <v>0.738888888889082</v>
      </c>
    </row>
    <row r="1088" spans="5:5">
      <c r="E1088" s="91">
        <v>0.73958333333352699</v>
      </c>
    </row>
    <row r="1089" spans="5:5">
      <c r="E1089" s="91">
        <v>0.74027777777797199</v>
      </c>
    </row>
    <row r="1090" spans="5:5">
      <c r="E1090" s="91">
        <v>0.74097222222241699</v>
      </c>
    </row>
    <row r="1091" spans="5:5">
      <c r="E1091" s="91">
        <v>0.74166666666686198</v>
      </c>
    </row>
    <row r="1092" spans="5:5">
      <c r="E1092" s="91">
        <v>0.74236111111130698</v>
      </c>
    </row>
    <row r="1093" spans="5:5">
      <c r="E1093" s="91">
        <v>0.74305555555575198</v>
      </c>
    </row>
    <row r="1094" spans="5:5">
      <c r="E1094" s="91">
        <v>0.74375000000019698</v>
      </c>
    </row>
    <row r="1095" spans="5:5">
      <c r="E1095" s="91">
        <v>0.74444444444464197</v>
      </c>
    </row>
    <row r="1096" spans="5:5">
      <c r="E1096" s="91">
        <v>0.74513888888908697</v>
      </c>
    </row>
    <row r="1097" spans="5:5">
      <c r="E1097" s="91">
        <v>0.74583333333353197</v>
      </c>
    </row>
    <row r="1098" spans="5:5">
      <c r="E1098" s="91">
        <v>0.74652777777797696</v>
      </c>
    </row>
    <row r="1099" spans="5:5">
      <c r="E1099" s="91">
        <v>0.74722222222242196</v>
      </c>
    </row>
    <row r="1100" spans="5:5">
      <c r="E1100" s="91">
        <v>0.74791666666686696</v>
      </c>
    </row>
    <row r="1101" spans="5:5">
      <c r="E1101" s="91">
        <v>0.74861111111131196</v>
      </c>
    </row>
    <row r="1102" spans="5:5">
      <c r="E1102" s="91">
        <v>0.74930555555575695</v>
      </c>
    </row>
    <row r="1103" spans="5:5">
      <c r="E1103" s="91">
        <v>0.75000000000020195</v>
      </c>
    </row>
    <row r="1104" spans="5:5">
      <c r="E1104" s="91">
        <v>0.75069444444464695</v>
      </c>
    </row>
    <row r="1105" spans="5:5">
      <c r="E1105" s="91">
        <v>0.75138888888909205</v>
      </c>
    </row>
    <row r="1106" spans="5:5">
      <c r="E1106" s="91">
        <v>0.75208333333353705</v>
      </c>
    </row>
    <row r="1107" spans="5:5">
      <c r="E1107" s="91">
        <v>0.75277777777798205</v>
      </c>
    </row>
    <row r="1108" spans="5:5">
      <c r="E1108" s="91">
        <v>0.75347222222242705</v>
      </c>
    </row>
    <row r="1109" spans="5:5">
      <c r="E1109" s="91">
        <v>0.75416666666687204</v>
      </c>
    </row>
    <row r="1110" spans="5:5">
      <c r="E1110" s="91">
        <v>0.75486111111131704</v>
      </c>
    </row>
    <row r="1111" spans="5:5">
      <c r="E1111" s="91">
        <v>0.75555555555576204</v>
      </c>
    </row>
    <row r="1112" spans="5:5">
      <c r="E1112" s="91">
        <v>0.75625000000020703</v>
      </c>
    </row>
    <row r="1113" spans="5:5">
      <c r="E1113" s="91">
        <v>0.75694444444465203</v>
      </c>
    </row>
    <row r="1114" spans="5:5">
      <c r="E1114" s="91">
        <v>0.75763888888909703</v>
      </c>
    </row>
    <row r="1115" spans="5:5">
      <c r="E1115" s="91">
        <v>0.75833333333354203</v>
      </c>
    </row>
    <row r="1116" spans="5:5">
      <c r="E1116" s="91">
        <v>0.75902777777798702</v>
      </c>
    </row>
    <row r="1117" spans="5:5">
      <c r="E1117" s="91">
        <v>0.75972222222243202</v>
      </c>
    </row>
    <row r="1118" spans="5:5">
      <c r="E1118" s="91">
        <v>0.76041666666687702</v>
      </c>
    </row>
    <row r="1119" spans="5:5">
      <c r="E1119" s="91">
        <v>0.76111111111132201</v>
      </c>
    </row>
    <row r="1120" spans="5:5">
      <c r="E1120" s="91">
        <v>0.76180555555576701</v>
      </c>
    </row>
    <row r="1121" spans="5:5">
      <c r="E1121" s="91">
        <v>0.76250000000021201</v>
      </c>
    </row>
    <row r="1122" spans="5:5">
      <c r="E1122" s="91">
        <v>0.76319444444465701</v>
      </c>
    </row>
    <row r="1123" spans="5:5">
      <c r="E1123" s="91">
        <v>0.763888888889102</v>
      </c>
    </row>
    <row r="1124" spans="5:5">
      <c r="E1124" s="91">
        <v>0.764583333333547</v>
      </c>
    </row>
    <row r="1125" spans="5:5">
      <c r="E1125" s="91">
        <v>0.765277777777992</v>
      </c>
    </row>
    <row r="1126" spans="5:5">
      <c r="E1126" s="91">
        <v>0.76597222222243699</v>
      </c>
    </row>
    <row r="1127" spans="5:5">
      <c r="E1127" s="91">
        <v>0.76666666666688199</v>
      </c>
    </row>
    <row r="1128" spans="5:5">
      <c r="E1128" s="91">
        <v>0.76736111111132699</v>
      </c>
    </row>
    <row r="1129" spans="5:5">
      <c r="E1129" s="91">
        <v>0.76805555555577198</v>
      </c>
    </row>
    <row r="1130" spans="5:5">
      <c r="E1130" s="91">
        <v>0.76875000000021698</v>
      </c>
    </row>
    <row r="1131" spans="5:5">
      <c r="E1131" s="91">
        <v>0.76944444444466198</v>
      </c>
    </row>
    <row r="1132" spans="5:5">
      <c r="E1132" s="91">
        <v>0.77013888888910698</v>
      </c>
    </row>
    <row r="1133" spans="5:5">
      <c r="E1133" s="91">
        <v>0.77083333333355197</v>
      </c>
    </row>
    <row r="1134" spans="5:5">
      <c r="E1134" s="91">
        <v>0.77152777777799697</v>
      </c>
    </row>
    <row r="1135" spans="5:5">
      <c r="E1135" s="91">
        <v>0.77222222222244197</v>
      </c>
    </row>
    <row r="1136" spans="5:5">
      <c r="E1136" s="91">
        <v>0.77291666666688696</v>
      </c>
    </row>
    <row r="1137" spans="5:5">
      <c r="E1137" s="91">
        <v>0.77361111111133196</v>
      </c>
    </row>
    <row r="1138" spans="5:5">
      <c r="E1138" s="91">
        <v>0.77430555555577696</v>
      </c>
    </row>
    <row r="1139" spans="5:5">
      <c r="E1139" s="91">
        <v>0.77500000000022196</v>
      </c>
    </row>
    <row r="1140" spans="5:5">
      <c r="E1140" s="91">
        <v>0.77569444444466695</v>
      </c>
    </row>
    <row r="1141" spans="5:5">
      <c r="E1141" s="91">
        <v>0.77638888888911195</v>
      </c>
    </row>
    <row r="1142" spans="5:5">
      <c r="E1142" s="91">
        <v>0.77708333333355695</v>
      </c>
    </row>
    <row r="1143" spans="5:5">
      <c r="E1143" s="91">
        <v>0.77777777777800206</v>
      </c>
    </row>
    <row r="1144" spans="5:5">
      <c r="E1144" s="91">
        <v>0.77847222222244705</v>
      </c>
    </row>
    <row r="1145" spans="5:5">
      <c r="E1145" s="91">
        <v>0.77916666666689205</v>
      </c>
    </row>
    <row r="1146" spans="5:5">
      <c r="E1146" s="91">
        <v>0.77986111111133705</v>
      </c>
    </row>
    <row r="1147" spans="5:5">
      <c r="E1147" s="91">
        <v>0.78055555555578204</v>
      </c>
    </row>
    <row r="1148" spans="5:5">
      <c r="E1148" s="91">
        <v>0.78125000000022704</v>
      </c>
    </row>
    <row r="1149" spans="5:5">
      <c r="E1149" s="91">
        <v>0.78194444444467204</v>
      </c>
    </row>
    <row r="1150" spans="5:5">
      <c r="E1150" s="91">
        <v>0.78263888888911703</v>
      </c>
    </row>
    <row r="1151" spans="5:5">
      <c r="E1151" s="91">
        <v>0.78333333333356203</v>
      </c>
    </row>
    <row r="1152" spans="5:5">
      <c r="E1152" s="91">
        <v>0.78402777777800703</v>
      </c>
    </row>
    <row r="1153" spans="5:5">
      <c r="E1153" s="91">
        <v>0.78472222222245203</v>
      </c>
    </row>
    <row r="1154" spans="5:5">
      <c r="E1154" s="91">
        <v>0.78541666666689702</v>
      </c>
    </row>
    <row r="1155" spans="5:5">
      <c r="E1155" s="91">
        <v>0.78611111111134202</v>
      </c>
    </row>
    <row r="1156" spans="5:5">
      <c r="E1156" s="91">
        <v>0.78680555555578702</v>
      </c>
    </row>
    <row r="1157" spans="5:5">
      <c r="E1157" s="91">
        <v>0.78750000000023201</v>
      </c>
    </row>
    <row r="1158" spans="5:5">
      <c r="E1158" s="91">
        <v>0.78819444444467701</v>
      </c>
    </row>
    <row r="1159" spans="5:5">
      <c r="E1159" s="91">
        <v>0.78888888888912201</v>
      </c>
    </row>
    <row r="1160" spans="5:5">
      <c r="E1160" s="91">
        <v>0.78958333333356701</v>
      </c>
    </row>
    <row r="1161" spans="5:5">
      <c r="E1161" s="91">
        <v>0.790277777778012</v>
      </c>
    </row>
    <row r="1162" spans="5:5">
      <c r="E1162" s="91">
        <v>0.790972222222457</v>
      </c>
    </row>
    <row r="1163" spans="5:5">
      <c r="E1163" s="91">
        <v>0.791666666666902</v>
      </c>
    </row>
    <row r="1164" spans="5:5">
      <c r="E1164" s="91">
        <v>0.79236111111134699</v>
      </c>
    </row>
    <row r="1165" spans="5:5">
      <c r="E1165" s="91">
        <v>0.79305555555579199</v>
      </c>
    </row>
    <row r="1166" spans="5:5">
      <c r="E1166" s="91">
        <v>0.79375000000023699</v>
      </c>
    </row>
    <row r="1167" spans="5:5">
      <c r="E1167" s="91">
        <v>0.79444444444468199</v>
      </c>
    </row>
    <row r="1168" spans="5:5">
      <c r="E1168" s="91">
        <v>0.79513888888912698</v>
      </c>
    </row>
    <row r="1169" spans="5:5">
      <c r="E1169" s="91">
        <v>0.79583333333357198</v>
      </c>
    </row>
    <row r="1170" spans="5:5">
      <c r="E1170" s="91">
        <v>0.79652777777801698</v>
      </c>
    </row>
    <row r="1171" spans="5:5">
      <c r="E1171" s="91">
        <v>0.79722222222246197</v>
      </c>
    </row>
    <row r="1172" spans="5:5">
      <c r="E1172" s="91">
        <v>0.79791666666690697</v>
      </c>
    </row>
    <row r="1173" spans="5:5">
      <c r="E1173" s="91">
        <v>0.79861111111135197</v>
      </c>
    </row>
    <row r="1174" spans="5:5">
      <c r="E1174" s="91">
        <v>0.79930555555579696</v>
      </c>
    </row>
    <row r="1175" spans="5:5">
      <c r="E1175" s="91">
        <v>0.80000000000024196</v>
      </c>
    </row>
    <row r="1176" spans="5:5">
      <c r="E1176" s="91">
        <v>0.80069444444468696</v>
      </c>
    </row>
    <row r="1177" spans="5:5">
      <c r="E1177" s="91">
        <v>0.80138888888913196</v>
      </c>
    </row>
    <row r="1178" spans="5:5">
      <c r="E1178" s="91">
        <v>0.80208333333357695</v>
      </c>
    </row>
    <row r="1179" spans="5:5">
      <c r="E1179" s="91">
        <v>0.80277777777802195</v>
      </c>
    </row>
    <row r="1180" spans="5:5">
      <c r="E1180" s="91">
        <v>0.80347222222246695</v>
      </c>
    </row>
    <row r="1181" spans="5:5">
      <c r="E1181" s="91">
        <v>0.80416666666691194</v>
      </c>
    </row>
    <row r="1182" spans="5:5">
      <c r="E1182" s="91">
        <v>0.80486111111135705</v>
      </c>
    </row>
    <row r="1183" spans="5:5">
      <c r="E1183" s="91">
        <v>0.80555555555580205</v>
      </c>
    </row>
    <row r="1184" spans="5:5">
      <c r="E1184" s="91">
        <v>0.80625000000024705</v>
      </c>
    </row>
    <row r="1185" spans="5:5">
      <c r="E1185" s="91">
        <v>0.80694444444469204</v>
      </c>
    </row>
    <row r="1186" spans="5:5">
      <c r="E1186" s="91">
        <v>0.80763888888913704</v>
      </c>
    </row>
    <row r="1187" spans="5:5">
      <c r="E1187" s="91">
        <v>0.80833333333358204</v>
      </c>
    </row>
    <row r="1188" spans="5:5">
      <c r="E1188" s="91">
        <v>0.80902777777802704</v>
      </c>
    </row>
    <row r="1189" spans="5:5">
      <c r="E1189" s="91">
        <v>0.80972222222247203</v>
      </c>
    </row>
    <row r="1190" spans="5:5">
      <c r="E1190" s="91">
        <v>0.81041666666691703</v>
      </c>
    </row>
    <row r="1191" spans="5:5">
      <c r="E1191" s="91">
        <v>0.81111111111136203</v>
      </c>
    </row>
    <row r="1192" spans="5:5">
      <c r="E1192" s="91">
        <v>0.81180555555580702</v>
      </c>
    </row>
    <row r="1193" spans="5:5">
      <c r="E1193" s="91">
        <v>0.81250000000025202</v>
      </c>
    </row>
    <row r="1194" spans="5:5">
      <c r="E1194" s="91">
        <v>0.81319444444469702</v>
      </c>
    </row>
    <row r="1195" spans="5:5">
      <c r="E1195" s="91">
        <v>0.81388888888914201</v>
      </c>
    </row>
    <row r="1196" spans="5:5">
      <c r="E1196" s="91">
        <v>0.81458333333358701</v>
      </c>
    </row>
    <row r="1197" spans="5:5">
      <c r="E1197" s="91">
        <v>0.81527777777803201</v>
      </c>
    </row>
    <row r="1198" spans="5:5">
      <c r="E1198" s="91">
        <v>0.81597222222247701</v>
      </c>
    </row>
    <row r="1199" spans="5:5">
      <c r="E1199" s="91">
        <v>0.816666666666922</v>
      </c>
    </row>
    <row r="1200" spans="5:5">
      <c r="E1200" s="91">
        <v>0.817361111111367</v>
      </c>
    </row>
    <row r="1201" spans="5:5">
      <c r="E1201" s="91">
        <v>0.818055555555812</v>
      </c>
    </row>
    <row r="1202" spans="5:5">
      <c r="E1202" s="91">
        <v>0.81875000000025699</v>
      </c>
    </row>
    <row r="1203" spans="5:5">
      <c r="E1203" s="91">
        <v>0.81944444444470199</v>
      </c>
    </row>
    <row r="1204" spans="5:5">
      <c r="E1204" s="91">
        <v>0.82013888888914699</v>
      </c>
    </row>
    <row r="1205" spans="5:5">
      <c r="E1205" s="91">
        <v>0.82083333333359199</v>
      </c>
    </row>
    <row r="1206" spans="5:5">
      <c r="E1206" s="91">
        <v>0.82152777777803698</v>
      </c>
    </row>
    <row r="1207" spans="5:5">
      <c r="E1207" s="91">
        <v>0.82222222222248198</v>
      </c>
    </row>
    <row r="1208" spans="5:5">
      <c r="E1208" s="91">
        <v>0.82291666666692698</v>
      </c>
    </row>
    <row r="1209" spans="5:5">
      <c r="E1209" s="91">
        <v>0.82361111111137197</v>
      </c>
    </row>
    <row r="1210" spans="5:5">
      <c r="E1210" s="91">
        <v>0.82430555555581697</v>
      </c>
    </row>
    <row r="1211" spans="5:5">
      <c r="E1211" s="91">
        <v>0.82500000000026197</v>
      </c>
    </row>
    <row r="1212" spans="5:5">
      <c r="E1212" s="91">
        <v>0.82569444444470697</v>
      </c>
    </row>
    <row r="1213" spans="5:5">
      <c r="E1213" s="91">
        <v>0.82638888888915196</v>
      </c>
    </row>
    <row r="1214" spans="5:5">
      <c r="E1214" s="91">
        <v>0.82708333333359696</v>
      </c>
    </row>
    <row r="1215" spans="5:5">
      <c r="E1215" s="91">
        <v>0.82777777777804196</v>
      </c>
    </row>
    <row r="1216" spans="5:5">
      <c r="E1216" s="91">
        <v>0.82847222222248695</v>
      </c>
    </row>
    <row r="1217" spans="5:5">
      <c r="E1217" s="91">
        <v>0.82916666666693195</v>
      </c>
    </row>
    <row r="1218" spans="5:5">
      <c r="E1218" s="91">
        <v>0.82986111111137695</v>
      </c>
    </row>
    <row r="1219" spans="5:5">
      <c r="E1219" s="91">
        <v>0.83055555555582194</v>
      </c>
    </row>
    <row r="1220" spans="5:5">
      <c r="E1220" s="91">
        <v>0.83125000000026705</v>
      </c>
    </row>
    <row r="1221" spans="5:5">
      <c r="E1221" s="91">
        <v>0.83194444444471205</v>
      </c>
    </row>
    <row r="1222" spans="5:5">
      <c r="E1222" s="91">
        <v>0.83263888888915705</v>
      </c>
    </row>
    <row r="1223" spans="5:5">
      <c r="E1223" s="91">
        <v>0.83333333333360204</v>
      </c>
    </row>
    <row r="1224" spans="5:5">
      <c r="E1224" s="91">
        <v>0.83402777777804704</v>
      </c>
    </row>
    <row r="1225" spans="5:5">
      <c r="E1225" s="91">
        <v>0.83472222222249204</v>
      </c>
    </row>
    <row r="1226" spans="5:5">
      <c r="E1226" s="91">
        <v>0.83541666666693704</v>
      </c>
    </row>
    <row r="1227" spans="5:5">
      <c r="E1227" s="91">
        <v>0.83611111111138203</v>
      </c>
    </row>
    <row r="1228" spans="5:5">
      <c r="E1228" s="91">
        <v>0.83680555555582703</v>
      </c>
    </row>
    <row r="1229" spans="5:5">
      <c r="E1229" s="91">
        <v>0.83750000000027203</v>
      </c>
    </row>
    <row r="1230" spans="5:5">
      <c r="E1230" s="91">
        <v>0.83819444444471702</v>
      </c>
    </row>
    <row r="1231" spans="5:5">
      <c r="E1231" s="91">
        <v>0.83888888888916202</v>
      </c>
    </row>
    <row r="1232" spans="5:5">
      <c r="E1232" s="91">
        <v>0.83958333333360702</v>
      </c>
    </row>
    <row r="1233" spans="5:5">
      <c r="E1233" s="91">
        <v>0.84027777777805202</v>
      </c>
    </row>
    <row r="1234" spans="5:5">
      <c r="E1234" s="91">
        <v>0.84097222222249701</v>
      </c>
    </row>
    <row r="1235" spans="5:5">
      <c r="E1235" s="91">
        <v>0.84166666666694201</v>
      </c>
    </row>
    <row r="1236" spans="5:5">
      <c r="E1236" s="91">
        <v>0.84236111111138701</v>
      </c>
    </row>
    <row r="1237" spans="5:5">
      <c r="E1237" s="91">
        <v>0.843055555555832</v>
      </c>
    </row>
    <row r="1238" spans="5:5">
      <c r="E1238" s="91">
        <v>0.843750000000277</v>
      </c>
    </row>
    <row r="1239" spans="5:5">
      <c r="E1239" s="91">
        <v>0.844444444444722</v>
      </c>
    </row>
    <row r="1240" spans="5:5">
      <c r="E1240" s="91">
        <v>0.84513888888916699</v>
      </c>
    </row>
    <row r="1241" spans="5:5">
      <c r="E1241" s="91">
        <v>0.84583333333361199</v>
      </c>
    </row>
    <row r="1242" spans="5:5">
      <c r="E1242" s="91">
        <v>0.84652777777805699</v>
      </c>
    </row>
    <row r="1243" spans="5:5">
      <c r="E1243" s="91">
        <v>0.84722222222250199</v>
      </c>
    </row>
    <row r="1244" spans="5:5">
      <c r="E1244" s="91">
        <v>0.84791666666694698</v>
      </c>
    </row>
    <row r="1245" spans="5:5">
      <c r="E1245" s="91">
        <v>0.84861111111139198</v>
      </c>
    </row>
    <row r="1246" spans="5:5">
      <c r="E1246" s="91">
        <v>0.84930555555583698</v>
      </c>
    </row>
    <row r="1247" spans="5:5">
      <c r="E1247" s="91">
        <v>0.85000000000028197</v>
      </c>
    </row>
    <row r="1248" spans="5:5">
      <c r="E1248" s="91">
        <v>0.85069444444472697</v>
      </c>
    </row>
    <row r="1249" spans="5:5">
      <c r="E1249" s="91">
        <v>0.85138888888917197</v>
      </c>
    </row>
    <row r="1250" spans="5:5">
      <c r="E1250" s="91">
        <v>0.85208333333361697</v>
      </c>
    </row>
    <row r="1251" spans="5:5">
      <c r="E1251" s="91">
        <v>0.85277777777806196</v>
      </c>
    </row>
    <row r="1252" spans="5:5">
      <c r="E1252" s="91">
        <v>0.85347222222250696</v>
      </c>
    </row>
    <row r="1253" spans="5:5">
      <c r="E1253" s="91">
        <v>0.85416666666695096</v>
      </c>
    </row>
    <row r="1254" spans="5:5">
      <c r="E1254" s="91">
        <v>0.85486111111139595</v>
      </c>
    </row>
    <row r="1255" spans="5:5">
      <c r="E1255" s="91">
        <v>0.85555555555584095</v>
      </c>
    </row>
    <row r="1256" spans="5:5">
      <c r="E1256" s="91">
        <v>0.85625000000028595</v>
      </c>
    </row>
    <row r="1257" spans="5:5">
      <c r="E1257" s="91">
        <v>0.85694444444473095</v>
      </c>
    </row>
    <row r="1258" spans="5:5">
      <c r="E1258" s="91">
        <v>0.85763888888917605</v>
      </c>
    </row>
    <row r="1259" spans="5:5">
      <c r="E1259" s="91">
        <v>0.85833333333362105</v>
      </c>
    </row>
    <row r="1260" spans="5:5">
      <c r="E1260" s="91">
        <v>0.85902777777806605</v>
      </c>
    </row>
    <row r="1261" spans="5:5">
      <c r="E1261" s="91">
        <v>0.85972222222251105</v>
      </c>
    </row>
    <row r="1262" spans="5:5">
      <c r="E1262" s="91">
        <v>0.86041666666695604</v>
      </c>
    </row>
    <row r="1263" spans="5:5">
      <c r="E1263" s="91">
        <v>0.86111111111140104</v>
      </c>
    </row>
    <row r="1264" spans="5:5">
      <c r="E1264" s="91">
        <v>0.86180555555584604</v>
      </c>
    </row>
    <row r="1265" spans="5:5">
      <c r="E1265" s="91">
        <v>0.86250000000029103</v>
      </c>
    </row>
    <row r="1266" spans="5:5">
      <c r="E1266" s="91">
        <v>0.86319444444473603</v>
      </c>
    </row>
    <row r="1267" spans="5:5">
      <c r="E1267" s="91">
        <v>0.86388888888918103</v>
      </c>
    </row>
    <row r="1268" spans="5:5">
      <c r="E1268" s="91">
        <v>0.86458333333362603</v>
      </c>
    </row>
    <row r="1269" spans="5:5">
      <c r="E1269" s="91">
        <v>0.86527777777807102</v>
      </c>
    </row>
    <row r="1270" spans="5:5">
      <c r="E1270" s="91">
        <v>0.86597222222251602</v>
      </c>
    </row>
    <row r="1271" spans="5:5">
      <c r="E1271" s="91">
        <v>0.86666666666696102</v>
      </c>
    </row>
    <row r="1272" spans="5:5">
      <c r="E1272" s="91">
        <v>0.86736111111140601</v>
      </c>
    </row>
    <row r="1273" spans="5:5">
      <c r="E1273" s="91">
        <v>0.86805555555585101</v>
      </c>
    </row>
    <row r="1274" spans="5:5">
      <c r="E1274" s="91">
        <v>0.86875000000029601</v>
      </c>
    </row>
    <row r="1275" spans="5:5">
      <c r="E1275" s="91">
        <v>0.869444444444741</v>
      </c>
    </row>
    <row r="1276" spans="5:5">
      <c r="E1276" s="91">
        <v>0.870138888889186</v>
      </c>
    </row>
    <row r="1277" spans="5:5">
      <c r="E1277" s="91">
        <v>0.870833333333631</v>
      </c>
    </row>
    <row r="1278" spans="5:5">
      <c r="E1278" s="91">
        <v>0.871527777778076</v>
      </c>
    </row>
    <row r="1279" spans="5:5">
      <c r="E1279" s="91">
        <v>0.87222222222252099</v>
      </c>
    </row>
    <row r="1280" spans="5:5">
      <c r="E1280" s="91">
        <v>0.87291666666696599</v>
      </c>
    </row>
    <row r="1281" spans="5:5">
      <c r="E1281" s="91">
        <v>0.87361111111141099</v>
      </c>
    </row>
    <row r="1282" spans="5:5">
      <c r="E1282" s="91">
        <v>0.87430555555585598</v>
      </c>
    </row>
    <row r="1283" spans="5:5">
      <c r="E1283" s="91">
        <v>0.87500000000030098</v>
      </c>
    </row>
    <row r="1284" spans="5:5">
      <c r="E1284" s="91">
        <v>0.87569444444474598</v>
      </c>
    </row>
    <row r="1285" spans="5:5">
      <c r="E1285" s="91">
        <v>0.87638888888919098</v>
      </c>
    </row>
    <row r="1286" spans="5:5">
      <c r="E1286" s="91">
        <v>0.87708333333363597</v>
      </c>
    </row>
    <row r="1287" spans="5:5">
      <c r="E1287" s="91">
        <v>0.87777777777808097</v>
      </c>
    </row>
    <row r="1288" spans="5:5">
      <c r="E1288" s="91">
        <v>0.87847222222252597</v>
      </c>
    </row>
    <row r="1289" spans="5:5">
      <c r="E1289" s="91">
        <v>0.87916666666697096</v>
      </c>
    </row>
    <row r="1290" spans="5:5">
      <c r="E1290" s="91">
        <v>0.87986111111141596</v>
      </c>
    </row>
    <row r="1291" spans="5:5">
      <c r="E1291" s="91">
        <v>0.88055555555586096</v>
      </c>
    </row>
    <row r="1292" spans="5:5">
      <c r="E1292" s="91">
        <v>0.88125000000030596</v>
      </c>
    </row>
    <row r="1293" spans="5:5">
      <c r="E1293" s="91">
        <v>0.88194444444475095</v>
      </c>
    </row>
    <row r="1294" spans="5:5">
      <c r="E1294" s="91">
        <v>0.88263888888919595</v>
      </c>
    </row>
    <row r="1295" spans="5:5">
      <c r="E1295" s="91">
        <v>0.88333333333364095</v>
      </c>
    </row>
    <row r="1296" spans="5:5">
      <c r="E1296" s="91">
        <v>0.88402777777808605</v>
      </c>
    </row>
    <row r="1297" spans="5:5">
      <c r="E1297" s="91">
        <v>0.88472222222253105</v>
      </c>
    </row>
    <row r="1298" spans="5:5">
      <c r="E1298" s="91">
        <v>0.88541666666697605</v>
      </c>
    </row>
    <row r="1299" spans="5:5">
      <c r="E1299" s="91">
        <v>0.88611111111142105</v>
      </c>
    </row>
    <row r="1300" spans="5:5">
      <c r="E1300" s="91">
        <v>0.88680555555586604</v>
      </c>
    </row>
    <row r="1301" spans="5:5">
      <c r="E1301" s="91">
        <v>0.88750000000031104</v>
      </c>
    </row>
    <row r="1302" spans="5:5">
      <c r="E1302" s="91">
        <v>0.88819444444475604</v>
      </c>
    </row>
    <row r="1303" spans="5:5">
      <c r="E1303" s="91">
        <v>0.88888888888920103</v>
      </c>
    </row>
    <row r="1304" spans="5:5">
      <c r="E1304" s="91">
        <v>0.88958333333364603</v>
      </c>
    </row>
    <row r="1305" spans="5:5">
      <c r="E1305" s="91">
        <v>0.89027777777809103</v>
      </c>
    </row>
    <row r="1306" spans="5:5">
      <c r="E1306" s="91">
        <v>0.89097222222253603</v>
      </c>
    </row>
    <row r="1307" spans="5:5">
      <c r="E1307" s="91">
        <v>0.89166666666698102</v>
      </c>
    </row>
    <row r="1308" spans="5:5">
      <c r="E1308" s="91">
        <v>0.89236111111142602</v>
      </c>
    </row>
    <row r="1309" spans="5:5">
      <c r="E1309" s="91">
        <v>0.89305555555587102</v>
      </c>
    </row>
    <row r="1310" spans="5:5">
      <c r="E1310" s="91">
        <v>0.89375000000031601</v>
      </c>
    </row>
    <row r="1311" spans="5:5">
      <c r="E1311" s="91">
        <v>0.89444444444476101</v>
      </c>
    </row>
    <row r="1312" spans="5:5">
      <c r="E1312" s="91">
        <v>0.89513888888920601</v>
      </c>
    </row>
    <row r="1313" spans="5:5">
      <c r="E1313" s="91">
        <v>0.89583333333365101</v>
      </c>
    </row>
    <row r="1314" spans="5:5">
      <c r="E1314" s="91">
        <v>0.896527777778096</v>
      </c>
    </row>
    <row r="1315" spans="5:5">
      <c r="E1315" s="91">
        <v>0.897222222222541</v>
      </c>
    </row>
    <row r="1316" spans="5:5">
      <c r="E1316" s="91">
        <v>0.897916666666986</v>
      </c>
    </row>
    <row r="1317" spans="5:5">
      <c r="E1317" s="91">
        <v>0.89861111111143099</v>
      </c>
    </row>
    <row r="1318" spans="5:5">
      <c r="E1318" s="91">
        <v>0.89930555555587599</v>
      </c>
    </row>
    <row r="1319" spans="5:5">
      <c r="E1319" s="91">
        <v>0.90000000000032099</v>
      </c>
    </row>
    <row r="1320" spans="5:5">
      <c r="E1320" s="91">
        <v>0.90069444444476598</v>
      </c>
    </row>
    <row r="1321" spans="5:5">
      <c r="E1321" s="91">
        <v>0.90138888888921098</v>
      </c>
    </row>
    <row r="1322" spans="5:5">
      <c r="E1322" s="91">
        <v>0.90208333333365598</v>
      </c>
    </row>
    <row r="1323" spans="5:5">
      <c r="E1323" s="91">
        <v>0.90277777777810098</v>
      </c>
    </row>
    <row r="1324" spans="5:5">
      <c r="E1324" s="91">
        <v>0.90347222222254597</v>
      </c>
    </row>
    <row r="1325" spans="5:5">
      <c r="E1325" s="91">
        <v>0.90416666666699097</v>
      </c>
    </row>
    <row r="1326" spans="5:5">
      <c r="E1326" s="91">
        <v>0.90486111111143597</v>
      </c>
    </row>
    <row r="1327" spans="5:5">
      <c r="E1327" s="91">
        <v>0.90555555555588096</v>
      </c>
    </row>
    <row r="1328" spans="5:5">
      <c r="E1328" s="91">
        <v>0.90625000000032596</v>
      </c>
    </row>
    <row r="1329" spans="5:5">
      <c r="E1329" s="91">
        <v>0.90694444444477096</v>
      </c>
    </row>
    <row r="1330" spans="5:5">
      <c r="E1330" s="91">
        <v>0.90763888888921596</v>
      </c>
    </row>
    <row r="1331" spans="5:5">
      <c r="E1331" s="91">
        <v>0.90833333333366095</v>
      </c>
    </row>
    <row r="1332" spans="5:5">
      <c r="E1332" s="91">
        <v>0.90902777777810595</v>
      </c>
    </row>
    <row r="1333" spans="5:5">
      <c r="E1333" s="91">
        <v>0.90972222222255095</v>
      </c>
    </row>
    <row r="1334" spans="5:5">
      <c r="E1334" s="91">
        <v>0.91041666666699606</v>
      </c>
    </row>
    <row r="1335" spans="5:5">
      <c r="E1335" s="91">
        <v>0.91111111111144105</v>
      </c>
    </row>
    <row r="1336" spans="5:5">
      <c r="E1336" s="91">
        <v>0.91180555555588605</v>
      </c>
    </row>
    <row r="1337" spans="5:5">
      <c r="E1337" s="91">
        <v>0.91250000000033105</v>
      </c>
    </row>
    <row r="1338" spans="5:5">
      <c r="E1338" s="91">
        <v>0.91319444444477604</v>
      </c>
    </row>
    <row r="1339" spans="5:5">
      <c r="E1339" s="91">
        <v>0.91388888888922104</v>
      </c>
    </row>
    <row r="1340" spans="5:5">
      <c r="E1340" s="91">
        <v>0.91458333333366604</v>
      </c>
    </row>
    <row r="1341" spans="5:5">
      <c r="E1341" s="91">
        <v>0.91527777777811103</v>
      </c>
    </row>
    <row r="1342" spans="5:5">
      <c r="E1342" s="91">
        <v>0.91597222222255603</v>
      </c>
    </row>
    <row r="1343" spans="5:5">
      <c r="E1343" s="91">
        <v>0.91666666666700103</v>
      </c>
    </row>
    <row r="1344" spans="5:5">
      <c r="E1344" s="91">
        <v>0.91736111111144603</v>
      </c>
    </row>
    <row r="1345" spans="5:5">
      <c r="E1345" s="91">
        <v>0.91805555555589102</v>
      </c>
    </row>
    <row r="1346" spans="5:5">
      <c r="E1346" s="91">
        <v>0.91875000000033602</v>
      </c>
    </row>
    <row r="1347" spans="5:5">
      <c r="E1347" s="91">
        <v>0.91944444444478102</v>
      </c>
    </row>
    <row r="1348" spans="5:5">
      <c r="E1348" s="91">
        <v>0.92013888888922601</v>
      </c>
    </row>
    <row r="1349" spans="5:5">
      <c r="E1349" s="91">
        <v>0.92083333333367101</v>
      </c>
    </row>
    <row r="1350" spans="5:5">
      <c r="E1350" s="91">
        <v>0.92152777777811601</v>
      </c>
    </row>
    <row r="1351" spans="5:5">
      <c r="E1351" s="91">
        <v>0.92222222222256101</v>
      </c>
    </row>
    <row r="1352" spans="5:5">
      <c r="E1352" s="91">
        <v>0.922916666667006</v>
      </c>
    </row>
    <row r="1353" spans="5:5">
      <c r="E1353" s="91">
        <v>0.923611111111451</v>
      </c>
    </row>
    <row r="1354" spans="5:5">
      <c r="E1354" s="91">
        <v>0.924305555555896</v>
      </c>
    </row>
    <row r="1355" spans="5:5">
      <c r="E1355" s="91">
        <v>0.92500000000034099</v>
      </c>
    </row>
    <row r="1356" spans="5:5">
      <c r="E1356" s="91">
        <v>0.92569444444478599</v>
      </c>
    </row>
    <row r="1357" spans="5:5">
      <c r="E1357" s="91">
        <v>0.92638888888923099</v>
      </c>
    </row>
    <row r="1358" spans="5:5">
      <c r="E1358" s="91">
        <v>0.92708333333367599</v>
      </c>
    </row>
    <row r="1359" spans="5:5">
      <c r="E1359" s="91">
        <v>0.92777777777812098</v>
      </c>
    </row>
    <row r="1360" spans="5:5">
      <c r="E1360" s="91">
        <v>0.92847222222256598</v>
      </c>
    </row>
    <row r="1361" spans="5:5">
      <c r="E1361" s="91">
        <v>0.92916666666701098</v>
      </c>
    </row>
    <row r="1362" spans="5:5">
      <c r="E1362" s="91">
        <v>0.92986111111145597</v>
      </c>
    </row>
    <row r="1363" spans="5:5">
      <c r="E1363" s="91">
        <v>0.93055555555590097</v>
      </c>
    </row>
    <row r="1364" spans="5:5">
      <c r="E1364" s="91">
        <v>0.93125000000034597</v>
      </c>
    </row>
    <row r="1365" spans="5:5">
      <c r="E1365" s="91">
        <v>0.93194444444479096</v>
      </c>
    </row>
    <row r="1366" spans="5:5">
      <c r="E1366" s="91">
        <v>0.93263888888923596</v>
      </c>
    </row>
    <row r="1367" spans="5:5">
      <c r="E1367" s="91">
        <v>0.93333333333368096</v>
      </c>
    </row>
    <row r="1368" spans="5:5">
      <c r="E1368" s="91">
        <v>0.93402777777812596</v>
      </c>
    </row>
    <row r="1369" spans="5:5">
      <c r="E1369" s="91">
        <v>0.93472222222257095</v>
      </c>
    </row>
    <row r="1370" spans="5:5">
      <c r="E1370" s="91">
        <v>0.93541666666701595</v>
      </c>
    </row>
    <row r="1371" spans="5:5">
      <c r="E1371" s="91">
        <v>0.93611111111146095</v>
      </c>
    </row>
    <row r="1372" spans="5:5">
      <c r="E1372" s="91">
        <v>0.93680555555590606</v>
      </c>
    </row>
    <row r="1373" spans="5:5">
      <c r="E1373" s="91">
        <v>0.93750000000035105</v>
      </c>
    </row>
    <row r="1374" spans="5:5">
      <c r="E1374" s="91">
        <v>0.93819444444479605</v>
      </c>
    </row>
    <row r="1375" spans="5:5">
      <c r="E1375" s="91">
        <v>0.93888888888924105</v>
      </c>
    </row>
    <row r="1376" spans="5:5">
      <c r="E1376" s="91">
        <v>0.93958333333368604</v>
      </c>
    </row>
    <row r="1377" spans="5:5">
      <c r="E1377" s="91">
        <v>0.94027777777813104</v>
      </c>
    </row>
    <row r="1378" spans="5:5">
      <c r="E1378" s="91">
        <v>0.94097222222257604</v>
      </c>
    </row>
    <row r="1379" spans="5:5">
      <c r="E1379" s="91">
        <v>0.94166666666702104</v>
      </c>
    </row>
    <row r="1380" spans="5:5">
      <c r="E1380" s="91">
        <v>0.94236111111146603</v>
      </c>
    </row>
    <row r="1381" spans="5:5">
      <c r="E1381" s="91">
        <v>0.94305555555591103</v>
      </c>
    </row>
    <row r="1382" spans="5:5">
      <c r="E1382" s="91">
        <v>0.94375000000035603</v>
      </c>
    </row>
    <row r="1383" spans="5:5">
      <c r="E1383" s="91">
        <v>0.94444444444480102</v>
      </c>
    </row>
    <row r="1384" spans="5:5">
      <c r="E1384" s="91">
        <v>0.94513888888924602</v>
      </c>
    </row>
    <row r="1385" spans="5:5">
      <c r="E1385" s="91">
        <v>0.94583333333369102</v>
      </c>
    </row>
    <row r="1386" spans="5:5">
      <c r="E1386" s="91">
        <v>0.94652777777813601</v>
      </c>
    </row>
    <row r="1387" spans="5:5">
      <c r="E1387" s="91">
        <v>0.94722222222258101</v>
      </c>
    </row>
    <row r="1388" spans="5:5">
      <c r="E1388" s="91">
        <v>0.94791666666702601</v>
      </c>
    </row>
    <row r="1389" spans="5:5">
      <c r="E1389" s="91">
        <v>0.94861111111147101</v>
      </c>
    </row>
    <row r="1390" spans="5:5">
      <c r="E1390" s="91">
        <v>0.949305555555916</v>
      </c>
    </row>
    <row r="1391" spans="5:5">
      <c r="E1391" s="91">
        <v>0.950000000000361</v>
      </c>
    </row>
    <row r="1392" spans="5:5">
      <c r="E1392" s="91">
        <v>0.950694444444806</v>
      </c>
    </row>
    <row r="1393" spans="5:5">
      <c r="E1393" s="91">
        <v>0.95138888888925099</v>
      </c>
    </row>
    <row r="1394" spans="5:5">
      <c r="E1394" s="91">
        <v>0.95208333333369599</v>
      </c>
    </row>
    <row r="1395" spans="5:5">
      <c r="E1395" s="91">
        <v>0.95277777777814099</v>
      </c>
    </row>
    <row r="1396" spans="5:5">
      <c r="E1396" s="91">
        <v>0.95347222222258599</v>
      </c>
    </row>
    <row r="1397" spans="5:5">
      <c r="E1397" s="91">
        <v>0.95416666666703098</v>
      </c>
    </row>
    <row r="1398" spans="5:5">
      <c r="E1398" s="91">
        <v>0.95486111111147598</v>
      </c>
    </row>
    <row r="1399" spans="5:5">
      <c r="E1399" s="91">
        <v>0.95555555555592098</v>
      </c>
    </row>
    <row r="1400" spans="5:5">
      <c r="E1400" s="91">
        <v>0.95625000000036597</v>
      </c>
    </row>
    <row r="1401" spans="5:5">
      <c r="E1401" s="91">
        <v>0.95694444444481097</v>
      </c>
    </row>
    <row r="1402" spans="5:5">
      <c r="E1402" s="91">
        <v>0.95763888888925597</v>
      </c>
    </row>
    <row r="1403" spans="5:5">
      <c r="E1403" s="91">
        <v>0.95833333333370097</v>
      </c>
    </row>
    <row r="1404" spans="5:5">
      <c r="E1404" s="91">
        <v>0.95902777777814596</v>
      </c>
    </row>
    <row r="1405" spans="5:5">
      <c r="E1405" s="91">
        <v>0.95972222222259096</v>
      </c>
    </row>
    <row r="1406" spans="5:5">
      <c r="E1406" s="91">
        <v>0.96041666666703596</v>
      </c>
    </row>
    <row r="1407" spans="5:5">
      <c r="E1407" s="91">
        <v>0.96111111111148095</v>
      </c>
    </row>
    <row r="1408" spans="5:5">
      <c r="E1408" s="91">
        <v>0.96180555555592595</v>
      </c>
    </row>
    <row r="1409" spans="5:5">
      <c r="E1409" s="91">
        <v>0.96250000000037095</v>
      </c>
    </row>
    <row r="1410" spans="5:5">
      <c r="E1410" s="91">
        <v>0.96319444444481594</v>
      </c>
    </row>
    <row r="1411" spans="5:5">
      <c r="E1411" s="91">
        <v>0.96388888888926105</v>
      </c>
    </row>
    <row r="1412" spans="5:5">
      <c r="E1412" s="91">
        <v>0.96458333333370605</v>
      </c>
    </row>
    <row r="1413" spans="5:5">
      <c r="E1413" s="91">
        <v>0.96527777777815105</v>
      </c>
    </row>
    <row r="1414" spans="5:5">
      <c r="E1414" s="91">
        <v>0.96597222222259604</v>
      </c>
    </row>
    <row r="1415" spans="5:5">
      <c r="E1415" s="91">
        <v>0.96666666666704104</v>
      </c>
    </row>
    <row r="1416" spans="5:5">
      <c r="E1416" s="91">
        <v>0.96736111111148604</v>
      </c>
    </row>
    <row r="1417" spans="5:5">
      <c r="E1417" s="91">
        <v>0.96805555555593104</v>
      </c>
    </row>
    <row r="1418" spans="5:5">
      <c r="E1418" s="91">
        <v>0.96875000000037603</v>
      </c>
    </row>
    <row r="1419" spans="5:5">
      <c r="E1419" s="91">
        <v>0.96944444444482103</v>
      </c>
    </row>
    <row r="1420" spans="5:5">
      <c r="E1420" s="91">
        <v>0.97013888888926603</v>
      </c>
    </row>
    <row r="1421" spans="5:5">
      <c r="E1421" s="91">
        <v>0.97083333333371102</v>
      </c>
    </row>
    <row r="1422" spans="5:5">
      <c r="E1422" s="91">
        <v>0.97152777777815602</v>
      </c>
    </row>
    <row r="1423" spans="5:5">
      <c r="E1423" s="91">
        <v>0.97222222222260102</v>
      </c>
    </row>
    <row r="1424" spans="5:5">
      <c r="E1424" s="91">
        <v>0.97291666666704602</v>
      </c>
    </row>
    <row r="1425" spans="5:5">
      <c r="E1425" s="91">
        <v>0.97361111111149101</v>
      </c>
    </row>
    <row r="1426" spans="5:5">
      <c r="E1426" s="91">
        <v>0.97430555555593601</v>
      </c>
    </row>
    <row r="1427" spans="5:5">
      <c r="E1427" s="91">
        <v>0.97500000000038101</v>
      </c>
    </row>
    <row r="1428" spans="5:5">
      <c r="E1428" s="91">
        <v>0.975694444444826</v>
      </c>
    </row>
    <row r="1429" spans="5:5">
      <c r="E1429" s="91">
        <v>0.976388888889271</v>
      </c>
    </row>
    <row r="1430" spans="5:5">
      <c r="E1430" s="91">
        <v>0.977083333333716</v>
      </c>
    </row>
    <row r="1431" spans="5:5">
      <c r="E1431" s="91">
        <v>0.97777777777816099</v>
      </c>
    </row>
    <row r="1432" spans="5:5">
      <c r="E1432" s="91">
        <v>0.97847222222260599</v>
      </c>
    </row>
    <row r="1433" spans="5:5">
      <c r="E1433" s="91">
        <v>0.97916666666705099</v>
      </c>
    </row>
    <row r="1434" spans="5:5">
      <c r="E1434" s="91">
        <v>0.97986111111149599</v>
      </c>
    </row>
    <row r="1435" spans="5:5">
      <c r="E1435" s="91">
        <v>0.98055555555594098</v>
      </c>
    </row>
    <row r="1436" spans="5:5">
      <c r="E1436" s="91">
        <v>0.98125000000038598</v>
      </c>
    </row>
    <row r="1437" spans="5:5">
      <c r="E1437" s="91">
        <v>0.98194444444483098</v>
      </c>
    </row>
    <row r="1438" spans="5:5">
      <c r="E1438" s="91">
        <v>0.98263888888927597</v>
      </c>
    </row>
    <row r="1439" spans="5:5">
      <c r="E1439" s="91">
        <v>0.98333333333372097</v>
      </c>
    </row>
    <row r="1440" spans="5:5">
      <c r="E1440" s="91">
        <v>0.98402777777816597</v>
      </c>
    </row>
    <row r="1441" spans="5:5">
      <c r="E1441" s="91">
        <v>0.98472222222261097</v>
      </c>
    </row>
    <row r="1442" spans="5:5">
      <c r="E1442" s="91">
        <v>0.98541666666705596</v>
      </c>
    </row>
    <row r="1443" spans="5:5">
      <c r="E1443" s="91">
        <v>0.98611111111150096</v>
      </c>
    </row>
    <row r="1444" spans="5:5">
      <c r="E1444" s="91">
        <v>0.98680555555594596</v>
      </c>
    </row>
    <row r="1445" spans="5:5">
      <c r="E1445" s="91">
        <v>0.98750000000039095</v>
      </c>
    </row>
    <row r="1446" spans="5:5">
      <c r="E1446" s="91">
        <v>0.98819444444483595</v>
      </c>
    </row>
    <row r="1447" spans="5:5">
      <c r="E1447" s="91">
        <v>0.98888888888928095</v>
      </c>
    </row>
    <row r="1448" spans="5:5">
      <c r="E1448" s="91">
        <v>0.98958333333372595</v>
      </c>
    </row>
    <row r="1449" spans="5:5">
      <c r="E1449" s="91">
        <v>0.99027777777817105</v>
      </c>
    </row>
    <row r="1450" spans="5:5">
      <c r="E1450" s="91">
        <v>0.99097222222261605</v>
      </c>
    </row>
    <row r="1451" spans="5:5">
      <c r="E1451" s="91">
        <v>0.99166666666706105</v>
      </c>
    </row>
    <row r="1452" spans="5:5">
      <c r="E1452" s="91">
        <v>0.99236111111150604</v>
      </c>
    </row>
    <row r="1453" spans="5:5">
      <c r="E1453" s="91">
        <v>0.99305555555595104</v>
      </c>
    </row>
    <row r="1454" spans="5:5">
      <c r="E1454" s="91">
        <v>0.99375000000039604</v>
      </c>
    </row>
    <row r="1455" spans="5:5">
      <c r="E1455" s="91">
        <v>0.99444444444484104</v>
      </c>
    </row>
    <row r="1456" spans="5:5">
      <c r="E1456" s="91">
        <v>0.99513888888928603</v>
      </c>
    </row>
    <row r="1457" spans="5:5">
      <c r="E1457" s="91">
        <v>0.99583333333373103</v>
      </c>
    </row>
    <row r="1458" spans="5:5">
      <c r="E1458" s="91">
        <v>0.99652777777817603</v>
      </c>
    </row>
    <row r="1459" spans="5:5">
      <c r="E1459" s="91">
        <v>0.99722222222262102</v>
      </c>
    </row>
    <row r="1460" spans="5:5">
      <c r="E1460" s="91">
        <v>0.99791666666706602</v>
      </c>
    </row>
    <row r="1461" spans="5:5">
      <c r="E1461" s="91">
        <v>0.99861111111151102</v>
      </c>
    </row>
    <row r="1462" spans="5:5">
      <c r="E1462" s="91">
        <v>0.99930555555595602</v>
      </c>
    </row>
  </sheetData>
  <sheetProtection algorithmName="SHA-512" hashValue="DIj9qjPgNBwslAIT72D1r2AAG0aSLibhMr3Et+sevyH0UVzj784Ww9mg3spRlyL9LLDfSuSZyCreSjF/B/Mcdw==" saltValue="F8ed7uhMIrzhPmqDc/0vo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Please Read-Instructions</vt:lpstr>
      <vt:lpstr>Travel Grant Application</vt:lpstr>
      <vt:lpstr>Travel Affidavit</vt:lpstr>
      <vt:lpstr>Travel Roster Affidavit</vt:lpstr>
      <vt:lpstr>Additional Driver</vt:lpstr>
      <vt:lpstr>Post Travel Summary</vt:lpstr>
      <vt:lpstr>DropDownMenu</vt:lpstr>
      <vt:lpstr>DropDown</vt:lpstr>
      <vt:lpstr>Airfare</vt:lpstr>
      <vt:lpstr>Lodging</vt:lpstr>
      <vt:lpstr>'Post Travel Summary'!noyes</vt:lpstr>
      <vt:lpstr>'Additional Driver'!Print_Area</vt:lpstr>
      <vt:lpstr>'Please Read-Instructions'!Print_Area</vt:lpstr>
      <vt:lpstr>'Post Travel Summary'!Print_Area</vt:lpstr>
      <vt:lpstr>'Travel Affidavit'!Print_Area</vt:lpstr>
      <vt:lpstr>'Travel Grant Application'!Print_Area</vt:lpstr>
      <vt:lpstr>reason</vt:lpstr>
      <vt:lpstr>Rental</vt:lpstr>
      <vt:lpstr>USF</vt:lpstr>
      <vt:lpstr>Woohoo</vt:lpstr>
      <vt:lpstr>YesNo</vt:lpstr>
    </vt:vector>
  </TitlesOfParts>
  <Manager/>
  <Company>University of South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Rattanakongkham, Siladeth</dc:creator>
  <cp:keywords/>
  <dc:description/>
  <cp:lastModifiedBy>Genane Bien-Aime</cp:lastModifiedBy>
  <cp:revision/>
  <cp:lastPrinted>2023-06-29T16:23:16Z</cp:lastPrinted>
  <dcterms:created xsi:type="dcterms:W3CDTF">2015-06-07T23:39:03Z</dcterms:created>
  <dcterms:modified xsi:type="dcterms:W3CDTF">2023-09-06T15:06:49Z</dcterms:modified>
  <cp:category/>
  <cp:contentStatus/>
</cp:coreProperties>
</file>