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updateLinks="never" codeName="ThisWorkbook"/>
  <mc:AlternateContent xmlns:mc="http://schemas.openxmlformats.org/markup-compatibility/2006">
    <mc:Choice Requires="x15">
      <x15ac:absPath xmlns:x15ac="http://schemas.microsoft.com/office/spreadsheetml/2010/11/ac" url="C:\Users\mtriblin\Box\SA-SASSC Financial\Business Processes\Training\BullsConnect Files\"/>
    </mc:Choice>
  </mc:AlternateContent>
  <xr:revisionPtr revIDLastSave="0" documentId="13_ncr:1_{47DBDBD8-D268-4AD2-A532-918993F2F67D}" xr6:coauthVersionLast="47" xr6:coauthVersionMax="47" xr10:uidLastSave="{00000000-0000-0000-0000-000000000000}"/>
  <bookViews>
    <workbookView xWindow="-120" yWindow="-120" windowWidth="29040" windowHeight="15720" xr2:uid="{00000000-000D-0000-FFFF-FFFF00000000}"/>
  </bookViews>
  <sheets>
    <sheet name="Instructions- Please Read" sheetId="1" r:id="rId1"/>
    <sheet name="Airfare Comparison Instructions" sheetId="13" r:id="rId2"/>
    <sheet name="2023-2024 CPGP Application" sheetId="12" r:id="rId3"/>
    <sheet name=" CPGP Post Travel Summary Form" sheetId="11" r:id="rId4"/>
    <sheet name="DropDown" sheetId="6" state="hidden" r:id="rId5"/>
    <sheet name="USF Travel Compliance Form" sheetId="8" state="hidden" r:id="rId6"/>
    <sheet name="DropDownMenus" sheetId="9" state="hidden" r:id="rId7"/>
  </sheets>
  <definedNames>
    <definedName name="_xlnm.Print_Area" localSheetId="2">'2023-2024 CPGP Application'!$A$1:$M$60</definedName>
    <definedName name="_xlnm.Print_Area" localSheetId="1">'Airfare Comparison Instructions'!$A$1:$T$122</definedName>
    <definedName name="_xlnm.Print_Area" localSheetId="0">'Instructions- Please Read'!$B$1:$M$39</definedName>
    <definedName name="_xlnm.Print_Area" localSheetId="5">'USF Travel Compliance Form'!$A$1:$L$44</definedName>
    <definedName name="Z_92FA010C_D3D8_4C4B_A4DC_DB43C3EA41A3_.wvu.PrintArea" localSheetId="0" hidden="1">'Instructions- Please Read'!$B$1:$M$39</definedName>
  </definedNames>
  <calcPr calcId="191029"/>
  <customWorkbookViews>
    <customWorkbookView name="Information Technology Service - Personal View" guid="{92FA010C-D3D8-4C4B-A4DC-DB43C3EA41A3}" mergeInterval="0" personalView="1" maximized="1" xWindow="-8" yWindow="-8" windowWidth="1696" windowHeight="102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7" i="12" l="1"/>
  <c r="L40" i="11" l="1"/>
  <c r="N40" i="11" s="1"/>
  <c r="L39" i="11"/>
  <c r="N39" i="11" s="1"/>
  <c r="N38" i="11"/>
  <c r="L48" i="11" l="1"/>
  <c r="L46" i="11" l="1"/>
  <c r="N32" i="11" l="1"/>
  <c r="L47" i="11" s="1"/>
  <c r="L49" i="11" s="1"/>
</calcChain>
</file>

<file path=xl/sharedStrings.xml><?xml version="1.0" encoding="utf-8"?>
<sst xmlns="http://schemas.openxmlformats.org/spreadsheetml/2006/main" count="296" uniqueCount="259">
  <si>
    <t>Destination Address:</t>
  </si>
  <si>
    <t>City:</t>
  </si>
  <si>
    <t>Legal First Name:</t>
  </si>
  <si>
    <t>Middle:</t>
  </si>
  <si>
    <t>Last:</t>
  </si>
  <si>
    <t>Mailing Address:</t>
  </si>
  <si>
    <t>US Citizen?</t>
  </si>
  <si>
    <t>USF Email:</t>
  </si>
  <si>
    <t>Other:</t>
  </si>
  <si>
    <t>Name of Conference:</t>
  </si>
  <si>
    <t>Conference Website:</t>
  </si>
  <si>
    <t>No</t>
  </si>
  <si>
    <t>Yes</t>
  </si>
  <si>
    <t>Date</t>
  </si>
  <si>
    <t>Notes:</t>
  </si>
  <si>
    <t>Return Time:</t>
  </si>
  <si>
    <t>Parking</t>
  </si>
  <si>
    <t>Tolls</t>
  </si>
  <si>
    <t>SECTION 1: TRAVELER'S INFORMATION</t>
  </si>
  <si>
    <t>Date of Birth:</t>
  </si>
  <si>
    <t>Apt/Unit:</t>
  </si>
  <si>
    <t>Phone:</t>
  </si>
  <si>
    <t>Current/Previous USF Employee AND/OR traveled with USF before?</t>
  </si>
  <si>
    <t>SECTION 2: CONFERENCE INFORMATION</t>
  </si>
  <si>
    <t>State:</t>
  </si>
  <si>
    <t>ZIP:</t>
  </si>
  <si>
    <t>Return:</t>
  </si>
  <si>
    <t>Reason for Attending:</t>
  </si>
  <si>
    <t>Date/Time Stamp (Received by SG Travel Office)</t>
  </si>
  <si>
    <t>USF ID#  U</t>
  </si>
  <si>
    <t>Presenting Research</t>
  </si>
  <si>
    <t>Presenting Poster</t>
  </si>
  <si>
    <t>Presenting Paper</t>
  </si>
  <si>
    <t>Presenting Original Art</t>
  </si>
  <si>
    <t>Other (specify below)</t>
  </si>
  <si>
    <t>Return Date:</t>
  </si>
  <si>
    <t>Membership Dues</t>
  </si>
  <si>
    <t>SECTION 3: SHARED EXPENSES</t>
  </si>
  <si>
    <t>Not Funded by USF</t>
  </si>
  <si>
    <t>LODGING</t>
  </si>
  <si>
    <t>Traveler's Name:</t>
  </si>
  <si>
    <t>TOTAL TRIP EXPENSES:</t>
  </si>
  <si>
    <t>SECTION 3: ACKNOWLEDGEMENT OF REIMBURSEMENT CAP</t>
  </si>
  <si>
    <t>SECTION 4: REVIEW THE FOLLOWING POLICIES AND PROCEDURES</t>
  </si>
  <si>
    <t>Departure:</t>
  </si>
  <si>
    <t>Departure Date:</t>
  </si>
  <si>
    <t>Departure Time:</t>
  </si>
  <si>
    <t>Registration</t>
  </si>
  <si>
    <t>Funded by USF</t>
  </si>
  <si>
    <t>DURING TRAVEL</t>
  </si>
  <si>
    <t>AFTER TRAVEL</t>
  </si>
  <si>
    <t>Justified with savings of ancillary charges (i.e. baggage fees)</t>
  </si>
  <si>
    <t>Declined due to traveling with others</t>
  </si>
  <si>
    <t>Travel time exceeds availability</t>
  </si>
  <si>
    <t>Medical reasons (requires documented ADA preapproval by HR)</t>
  </si>
  <si>
    <t>Conference Hotel (no further approval required)</t>
  </si>
  <si>
    <t>No hotel within policy threshold in area (Department Head signed approval required)</t>
  </si>
  <si>
    <t>Hotel required due to traveling with others (Department Head signed approval required)</t>
  </si>
  <si>
    <t>Other Reason (further explanation and Department Head signed approval required)</t>
  </si>
  <si>
    <t>Larger vehicle required for multiple travelers</t>
  </si>
  <si>
    <t>Larger vehicle required to transport equipment</t>
  </si>
  <si>
    <t>Specialized vehicle required due to severe terrain</t>
  </si>
  <si>
    <t>**You MUST complete this section if you shared lodging expenses**</t>
  </si>
  <si>
    <t>Traveler Name:</t>
  </si>
  <si>
    <t>Select from dropdown</t>
  </si>
  <si>
    <t>USF Travel Compliance Form</t>
  </si>
  <si>
    <t>USF travelers and guests are obligated to comply with Florida state statute 112.061 which calls for use of the most efficient and economical means of travel. In support of this, please complete the following and include with your Expense Reports receipts if any of the following exceptions apply.</t>
  </si>
  <si>
    <t>Explanation (other reason):</t>
  </si>
  <si>
    <t>Additional comments:</t>
  </si>
  <si>
    <r>
      <rPr>
        <sz val="11"/>
        <rFont val="Calibri"/>
        <family val="2"/>
        <scheme val="minor"/>
      </rPr>
      <t xml:space="preserve">If the cost of airfare selected is higher than the thresholds listed above, </t>
    </r>
    <r>
      <rPr>
        <b/>
        <sz val="11"/>
        <rFont val="Calibri"/>
        <family val="2"/>
        <scheme val="minor"/>
      </rPr>
      <t xml:space="preserve">please provide the required comparable flight cost data </t>
    </r>
    <r>
      <rPr>
        <u/>
        <sz val="11"/>
        <rFont val="Calibri"/>
        <family val="2"/>
        <scheme val="minor"/>
      </rPr>
      <t>and</t>
    </r>
    <r>
      <rPr>
        <sz val="11"/>
        <rFont val="Calibri"/>
        <family val="2"/>
        <scheme val="minor"/>
      </rPr>
      <t xml:space="preserve"> provide a justification by selecting from the dropdown options below:</t>
    </r>
  </si>
  <si>
    <r>
      <rPr>
        <sz val="11"/>
        <rFont val="Calibri"/>
        <family val="2"/>
      </rPr>
      <t xml:space="preserve">Hotel rate cannot exceed $200 rate for domestic lodging and cannot exceed the Department of State rate for foreign lodging. Click </t>
    </r>
    <r>
      <rPr>
        <u/>
        <sz val="11"/>
        <color rgb="FF0563C1"/>
        <rFont val="Calibri"/>
        <family val="2"/>
      </rPr>
      <t>here</t>
    </r>
    <r>
      <rPr>
        <sz val="11"/>
        <color rgb="FF0563C1"/>
        <rFont val="Calibri"/>
        <family val="2"/>
      </rPr>
      <t xml:space="preserve"> </t>
    </r>
    <r>
      <rPr>
        <sz val="11"/>
        <rFont val="Calibri"/>
        <family val="2"/>
      </rPr>
      <t>for Department of State rates)</t>
    </r>
  </si>
  <si>
    <t>Questions</t>
  </si>
  <si>
    <t>2.  If you did not rent with Enterprise/ National, for a rental within the United States please provide justification for renting outside the state contract by selecting from the dropdown options below:</t>
  </si>
  <si>
    <t>1.  If you did not rent a compact car, please provide justification for renting a larger car by selecting from the dropdown options below:</t>
  </si>
  <si>
    <t>USF Travelers are required to book a compact car and in the United States to use the state contract vendor Enterprise / National for USF business travel</t>
  </si>
  <si>
    <t>If the daily room rate exceeds $200 for domestic lodging and/or DOS rate for foreign lodging please provide justification for exceeding the rate by selecting from the dropdown options below:</t>
  </si>
  <si>
    <r>
      <rPr>
        <sz val="11"/>
        <rFont val="Calibri"/>
        <family val="2"/>
        <scheme val="minor"/>
      </rPr>
      <t xml:space="preserve">Provide comparable flight cost data (screen shots of comparable flights with other carriers that match the travelers itinerary)  </t>
    </r>
    <r>
      <rPr>
        <b/>
        <sz val="11"/>
        <rFont val="Calibri"/>
        <family val="2"/>
        <scheme val="minor"/>
      </rPr>
      <t>if total airfare exceeds</t>
    </r>
    <r>
      <rPr>
        <sz val="11"/>
        <rFont val="Calibri"/>
        <family val="2"/>
        <scheme val="minor"/>
      </rPr>
      <t xml:space="preserve">:
</t>
    </r>
    <r>
      <rPr>
        <b/>
        <sz val="11"/>
        <rFont val="Calibri"/>
        <family val="2"/>
        <scheme val="minor"/>
      </rPr>
      <t xml:space="preserve">$500 for North America </t>
    </r>
    <r>
      <rPr>
        <sz val="11"/>
        <rFont val="Calibri"/>
        <family val="2"/>
        <scheme val="minor"/>
      </rPr>
      <t xml:space="preserve">(Includes Puerto Rico and US Virgin Islands)
</t>
    </r>
    <r>
      <rPr>
        <b/>
        <sz val="11"/>
        <rFont val="Calibri"/>
        <family val="2"/>
        <scheme val="minor"/>
      </rPr>
      <t xml:space="preserve">$1250 for International flights </t>
    </r>
    <r>
      <rPr>
        <sz val="11"/>
        <rFont val="Calibri"/>
        <family val="2"/>
        <scheme val="minor"/>
      </rPr>
      <t>(Excludes Canada, Mexico, Puerto Rico and US Virgin Islands)</t>
    </r>
  </si>
  <si>
    <r>
      <rPr>
        <b/>
        <sz val="14"/>
        <color rgb="FFFFFFFF"/>
        <rFont val="Calibri"/>
        <family val="2"/>
      </rPr>
      <t>Hotel</t>
    </r>
  </si>
  <si>
    <r>
      <rPr>
        <b/>
        <sz val="14"/>
        <color rgb="FFFFFFFF"/>
        <rFont val="Calibri"/>
        <family val="2"/>
      </rPr>
      <t>Airfare</t>
    </r>
  </si>
  <si>
    <r>
      <rPr>
        <b/>
        <sz val="14"/>
        <color rgb="FFFFFFFF"/>
        <rFont val="Calibri"/>
        <family val="2"/>
      </rPr>
      <t>Car</t>
    </r>
  </si>
  <si>
    <t>USF Travel Department, December 2016</t>
  </si>
  <si>
    <r>
      <rPr>
        <b/>
        <sz val="10.5"/>
        <color rgb="FF385623"/>
        <rFont val="Calibri"/>
        <family val="2"/>
      </rPr>
      <t>Expense Report Number:</t>
    </r>
  </si>
  <si>
    <t>Airfare</t>
  </si>
  <si>
    <t>Hotel</t>
  </si>
  <si>
    <t>Compact Car</t>
  </si>
  <si>
    <t>Enterprise/National</t>
  </si>
  <si>
    <t>Justified with savings of ancillary charges (i.e., baggage fees)</t>
  </si>
  <si>
    <t>Selected due to traveling with others</t>
  </si>
  <si>
    <t>Conference Hotel</t>
  </si>
  <si>
    <t>No hotel within policy threshold in area</t>
  </si>
  <si>
    <t>Hotel selected due to traveling with others</t>
  </si>
  <si>
    <t>Other Reason (further explanation required)</t>
  </si>
  <si>
    <t>Medical reasons (requires documented ADA preapproval by HR</t>
  </si>
  <si>
    <t>No preferred vendor location in city</t>
  </si>
  <si>
    <t>Required car size sold out</t>
  </si>
  <si>
    <t>Preferred vendor sold out</t>
  </si>
  <si>
    <t>Other reason (explanation required)</t>
  </si>
  <si>
    <t>Amt. Paid</t>
  </si>
  <si>
    <t>Maximum Reimbursement Per Fiscal Year</t>
  </si>
  <si>
    <t>Meals</t>
  </si>
  <si>
    <t>* 0.445</t>
  </si>
  <si>
    <t>Incidentals / Other:</t>
  </si>
  <si>
    <t>Ground Transportation</t>
  </si>
  <si>
    <t>Gasoline</t>
  </si>
  <si>
    <t>Vehicle Rental</t>
  </si>
  <si>
    <t>Lodging</t>
  </si>
  <si>
    <t>Amount Paid ($)</t>
  </si>
  <si>
    <t>TRAVEL EXPENSES</t>
  </si>
  <si>
    <t>**IF YOU ARE NOT CLAIMING REIMBURSEMENT FOR AIRFARE, LODGING, OR REGISTRATION, PLEASE PROVIDE A JUSTIFICATION IN SECTION 4**</t>
  </si>
  <si>
    <t>ADDITIONAL RECEIPT REQUIREMENTS</t>
  </si>
  <si>
    <t>ESTIMATED MEALS ALLOWANCE</t>
  </si>
  <si>
    <t>Meals (schedule/agenda at-a-glance is required): Receipts are not required for meals</t>
  </si>
  <si>
    <t>*Automatically Calculated*</t>
  </si>
  <si>
    <t>MEAL REQUIREMENTS</t>
  </si>
  <si>
    <t>Travelers can only receive meals for up to one day before and one day after the conference</t>
  </si>
  <si>
    <t>Travel must include an overnight stay in order for traveler to claim meals</t>
  </si>
  <si>
    <t>Meals on the first and last days of travel are based on your travel times</t>
  </si>
  <si>
    <t>Travelers MUST provide a schedule/agenda at-a-glance in order to receive meals</t>
  </si>
  <si>
    <t>Amount</t>
  </si>
  <si>
    <t>Total</t>
  </si>
  <si>
    <t>Breakfast</t>
  </si>
  <si>
    <t>Lunch</t>
  </si>
  <si>
    <t>Dinner</t>
  </si>
  <si>
    <t>TRAVEL:</t>
  </si>
  <si>
    <t>MILEAGE:</t>
  </si>
  <si>
    <t>ESTIMATED MEALS:</t>
  </si>
  <si>
    <t>Mileage:</t>
  </si>
  <si>
    <t>Insert roundtrip mileage in highlighted field</t>
  </si>
  <si>
    <t>EID:</t>
  </si>
  <si>
    <t>If you are traveling:</t>
  </si>
  <si>
    <t>FORM STATUS:</t>
  </si>
  <si>
    <t>Form Status must state "complete" before submitting application</t>
  </si>
  <si>
    <t>USF Funded?</t>
  </si>
  <si>
    <t>*Updated 06-24-2019 for FY2020</t>
  </si>
  <si>
    <t>•     Are you driving your personal car out-of-the State of Florida?</t>
  </si>
  <si>
    <t xml:space="preserve">Here are the steps to complete a flight comparison:   </t>
  </si>
  <si>
    <t>Until</t>
  </si>
  <si>
    <t>Award Amounts</t>
  </si>
  <si>
    <t>•     Are you flying from an airport other than Tampa or to an airport that is not the closest commercial airport to the conference?</t>
  </si>
  <si>
    <t xml:space="preserve"> First Name:</t>
  </si>
  <si>
    <t>Last Name:</t>
  </si>
  <si>
    <t xml:space="preserve"> This section applies only to travelers who used rental vehicles</t>
  </si>
  <si>
    <t>*Final meal allowances will be calculated by our office and based on USF Travel Policies*</t>
  </si>
  <si>
    <t>•     Are you booking two one-way plane tickets instead of a round trip ticket?</t>
  </si>
  <si>
    <t>CPGP GRANT GUIDELINES</t>
  </si>
  <si>
    <t>SECTION 2:  TRAVEL EXPENSES</t>
  </si>
  <si>
    <t>•     The University will reimburse the traveler for the most economical alternative, whether it is the flight purchased or the airfare flight comparison</t>
  </si>
  <si>
    <t>•     Go to Travelocity.com , Expedia.com, Priceline.com, or another Travel Site</t>
  </si>
  <si>
    <t>If the answer is "No", you are not eligible for this Grant</t>
  </si>
  <si>
    <t xml:space="preserve">•     It must show the departure and return dates </t>
  </si>
  <si>
    <t>b.  International travel no more than two days prior to the start and after the conference</t>
  </si>
  <si>
    <t xml:space="preserve">•     After entering the appropriate information in the required fields, click the search tab </t>
  </si>
  <si>
    <t xml:space="preserve">       Submit a PDF of the entire first page of the results showing clearly the details relevant to the flight including the departure and arrival airports as well as the flight dates</t>
  </si>
  <si>
    <r>
      <rPr>
        <b/>
        <sz val="12"/>
        <color theme="1"/>
        <rFont val="Calibri"/>
        <family val="2"/>
        <scheme val="minor"/>
      </rPr>
      <t>2.</t>
    </r>
    <r>
      <rPr>
        <sz val="12"/>
        <color theme="1"/>
        <rFont val="Calibri"/>
        <family val="2"/>
        <scheme val="minor"/>
      </rPr>
      <t xml:space="preserve">  If you are requesting meal allowances based on the daily state rate of up to $36.00, you </t>
    </r>
    <r>
      <rPr>
        <b/>
        <sz val="12"/>
        <color theme="1"/>
        <rFont val="Calibri"/>
        <family val="2"/>
        <scheme val="minor"/>
      </rPr>
      <t>MUST</t>
    </r>
    <r>
      <rPr>
        <sz val="12"/>
        <color theme="1"/>
        <rFont val="Calibri"/>
        <family val="2"/>
        <scheme val="minor"/>
      </rPr>
      <t xml:space="preserve"> submit a schedule or agenda at-a-glance from the conference</t>
    </r>
  </si>
  <si>
    <t>The amounts of the Conference Presentation Grant Program (CPGP) awards are based on the following in accordance with SG Statutes:</t>
  </si>
  <si>
    <t>FOR SBS TRAVEL OFFICE USE ONLY</t>
  </si>
  <si>
    <t>SECTION 4: ADDITIONAL TRAVELER COMMENTS</t>
  </si>
  <si>
    <t>Meals are based on a daily State of Florida rate of up to $36.00</t>
  </si>
  <si>
    <t>Breakfast $6.00 (travel must begin before 6:00 AM and extend past 8:00 AM to qualify for breakfast)</t>
  </si>
  <si>
    <t xml:space="preserve">Lunch $11.00  (before Noon and extend past 2:00 PM to qualify for lunch) </t>
  </si>
  <si>
    <t>Dinner $19.00 (before 6:00 PM and extend past 8:00 PM to qualify for dinner)</t>
  </si>
  <si>
    <t>Internationally</t>
  </si>
  <si>
    <t>Will you be presenting at the conference below?</t>
  </si>
  <si>
    <t xml:space="preserve">The result of your search will look very similar to the image below.  </t>
  </si>
  <si>
    <t>•     Click on the flight and roundtrip options only</t>
  </si>
  <si>
    <t>•     Your flight comparison must be a round trip from Tampa to the conference city  (unless you are a distance learning student who may use your residence)</t>
  </si>
  <si>
    <t>a.  Domestic travel no more than one day prior to the start and no more than one day after the conference</t>
  </si>
  <si>
    <t>COMPLETING YOUR CPGP APPLICATION</t>
  </si>
  <si>
    <r>
      <rPr>
        <b/>
        <sz val="12"/>
        <color theme="1"/>
        <rFont val="Calibri"/>
        <family val="2"/>
        <scheme val="minor"/>
      </rPr>
      <t>1.</t>
    </r>
    <r>
      <rPr>
        <sz val="12"/>
        <color theme="1"/>
        <rFont val="Calibri"/>
        <family val="2"/>
        <scheme val="minor"/>
      </rPr>
      <t xml:space="preserve"> Complete the Post Travel Summary Form (last tab of this Excel workbook).  If you shared expenses, complete </t>
    </r>
    <r>
      <rPr>
        <b/>
        <sz val="12"/>
        <color theme="1"/>
        <rFont val="Calibri"/>
        <family val="2"/>
        <scheme val="minor"/>
      </rPr>
      <t>Section 3: Shared Expenses</t>
    </r>
    <r>
      <rPr>
        <sz val="12"/>
        <color theme="1"/>
        <rFont val="Calibri"/>
        <family val="2"/>
        <scheme val="minor"/>
      </rPr>
      <t xml:space="preserve">  </t>
    </r>
  </si>
  <si>
    <t>READ AND FOLLOW THE INSTRUCTIONS</t>
  </si>
  <si>
    <t>Before you proceed, please make sure you read our instructions tab</t>
  </si>
  <si>
    <t>**The CPGP Grant is awarded based on availability, during the Fiscal Year between July 1st and June 30th, and in accordance with with SG Statutes and CPGP Standard Operating Procedures**</t>
  </si>
  <si>
    <r>
      <rPr>
        <b/>
        <sz val="12"/>
        <color theme="1"/>
        <rFont val="Calibri"/>
        <family val="2"/>
        <scheme val="minor"/>
      </rPr>
      <t>1</t>
    </r>
    <r>
      <rPr>
        <sz val="12"/>
        <color theme="1"/>
        <rFont val="Calibri"/>
        <family val="2"/>
        <scheme val="minor"/>
      </rPr>
      <t xml:space="preserve">. Collect and </t>
    </r>
    <r>
      <rPr>
        <sz val="12"/>
        <rFont val="Calibri"/>
        <family val="2"/>
        <scheme val="minor"/>
      </rPr>
      <t>retain</t>
    </r>
    <r>
      <rPr>
        <sz val="12"/>
        <color theme="1"/>
        <rFont val="Calibri"/>
        <family val="2"/>
        <scheme val="minor"/>
      </rPr>
      <t xml:space="preserve"> </t>
    </r>
    <r>
      <rPr>
        <u/>
        <sz val="12"/>
        <color theme="1"/>
        <rFont val="Calibri"/>
        <family val="2"/>
        <scheme val="minor"/>
      </rPr>
      <t xml:space="preserve">all </t>
    </r>
    <r>
      <rPr>
        <sz val="12"/>
        <color theme="1"/>
        <rFont val="Calibri"/>
        <family val="2"/>
        <scheme val="minor"/>
      </rPr>
      <t xml:space="preserve">receipts that are related to your travel. Our office has the right to request every receipt from your trip should they be </t>
    </r>
    <r>
      <rPr>
        <sz val="12"/>
        <rFont val="Calibri"/>
        <family val="2"/>
        <scheme val="minor"/>
      </rPr>
      <t>deemed</t>
    </r>
    <r>
      <rPr>
        <sz val="12"/>
        <color theme="1"/>
        <rFont val="Calibri"/>
        <family val="2"/>
        <scheme val="minor"/>
      </rPr>
      <t xml:space="preserve"> necessary to fully process the expense report, even if the total of the receipts exceeds your allotted grant </t>
    </r>
  </si>
  <si>
    <r>
      <rPr>
        <b/>
        <sz val="12"/>
        <color theme="1"/>
        <rFont val="Calibri"/>
        <family val="2"/>
        <scheme val="minor"/>
      </rPr>
      <t>2.</t>
    </r>
    <r>
      <rPr>
        <sz val="12"/>
        <color theme="1"/>
        <rFont val="Calibri"/>
        <family val="2"/>
        <scheme val="minor"/>
      </rPr>
      <t xml:space="preserve"> All receipts </t>
    </r>
    <r>
      <rPr>
        <b/>
        <sz val="12"/>
        <color theme="1"/>
        <rFont val="Calibri"/>
        <family val="2"/>
        <scheme val="minor"/>
      </rPr>
      <t>MUST</t>
    </r>
    <r>
      <rPr>
        <sz val="12"/>
        <color theme="1"/>
        <rFont val="Calibri"/>
        <family val="2"/>
        <scheme val="minor"/>
      </rPr>
      <t xml:space="preserve"> be in </t>
    </r>
    <r>
      <rPr>
        <b/>
        <sz val="12"/>
        <color theme="1"/>
        <rFont val="Calibri"/>
        <family val="2"/>
        <scheme val="minor"/>
      </rPr>
      <t>YOUR</t>
    </r>
    <r>
      <rPr>
        <sz val="12"/>
        <color theme="1"/>
        <rFont val="Calibri"/>
        <family val="2"/>
        <scheme val="minor"/>
      </rPr>
      <t xml:space="preserve"> name, they </t>
    </r>
    <r>
      <rPr>
        <sz val="12"/>
        <rFont val="Calibri"/>
        <family val="2"/>
        <scheme val="minor"/>
      </rPr>
      <t>must show the date, the name of the supplier</t>
    </r>
    <r>
      <rPr>
        <sz val="12"/>
        <color theme="1"/>
        <rFont val="Calibri"/>
        <family val="2"/>
        <scheme val="minor"/>
      </rPr>
      <t xml:space="preserve"> and the </t>
    </r>
    <r>
      <rPr>
        <b/>
        <sz val="12"/>
        <color theme="1"/>
        <rFont val="Calibri"/>
        <family val="2"/>
        <scheme val="minor"/>
      </rPr>
      <t>last four digits of the credit card</t>
    </r>
    <r>
      <rPr>
        <sz val="12"/>
        <color theme="1"/>
        <rFont val="Calibri"/>
        <family val="2"/>
        <scheme val="minor"/>
      </rPr>
      <t>. Ensure all receipts reflect payment in full and/or a zero balance due</t>
    </r>
  </si>
  <si>
    <r>
      <rPr>
        <b/>
        <sz val="12"/>
        <color theme="1"/>
        <rFont val="Calibri"/>
        <family val="2"/>
        <scheme val="minor"/>
      </rPr>
      <t>3.</t>
    </r>
    <r>
      <rPr>
        <sz val="12"/>
        <color theme="1"/>
        <rFont val="Calibri"/>
        <family val="2"/>
        <scheme val="minor"/>
      </rPr>
      <t xml:space="preserve"> Save the program as you will be required to submit the cover page listing your presentation.  If the conference does not have a hard copy of the program, you must locate the online program and provide a </t>
    </r>
    <r>
      <rPr>
        <sz val="12"/>
        <rFont val="Calibri"/>
        <family val="2"/>
        <scheme val="minor"/>
      </rPr>
      <t xml:space="preserve">PDF copy to our office </t>
    </r>
  </si>
  <si>
    <r>
      <t xml:space="preserve">Must show cost of vehicle only with no options, insurance, etc...
</t>
    </r>
    <r>
      <rPr>
        <b/>
        <sz val="9.5"/>
        <color rgb="FFFF0000"/>
        <rFont val="Calibri"/>
        <family val="2"/>
        <scheme val="minor"/>
      </rPr>
      <t>*Vehicle Rentals and Gas cannot be shared expenses*</t>
    </r>
  </si>
  <si>
    <t>MILEAGE (ONLY IF YOU DROVE YOUR PERSONAL VEHICLE)</t>
  </si>
  <si>
    <t xml:space="preserve"> </t>
  </si>
  <si>
    <r>
      <t xml:space="preserve">**All receipts must be submitted within </t>
    </r>
    <r>
      <rPr>
        <b/>
        <u/>
        <sz val="14"/>
        <color rgb="FFFF0000"/>
        <rFont val="Calibri"/>
        <family val="2"/>
        <scheme val="minor"/>
      </rPr>
      <t>3 business days</t>
    </r>
    <r>
      <rPr>
        <b/>
        <sz val="14"/>
        <color rgb="FFFF0000"/>
        <rFont val="Calibri"/>
        <family val="2"/>
        <scheme val="minor"/>
      </rPr>
      <t xml:space="preserve"> of your return**</t>
    </r>
  </si>
  <si>
    <r>
      <t xml:space="preserve">  Please </t>
    </r>
    <r>
      <rPr>
        <b/>
        <u/>
        <sz val="14"/>
        <color rgb="FFFF0000"/>
        <rFont val="Calibri"/>
        <family val="2"/>
        <scheme val="minor"/>
      </rPr>
      <t>PDF</t>
    </r>
    <r>
      <rPr>
        <b/>
        <sz val="14"/>
        <color rgb="FFFF0000"/>
        <rFont val="Calibri"/>
        <family val="2"/>
        <scheme val="minor"/>
      </rPr>
      <t xml:space="preserve"> and email your receipts and other documents to sg-rmdtravel@usf.edu -- SCREENSHOTS ARE NOT ACCEPTABLE</t>
    </r>
  </si>
  <si>
    <t>6. This grant is subject to cancellation or revocation if the supporting documents and receipts are not submitted to our SG Travel Office within 3 business days of the return date listed on your application and if other infractions are found</t>
  </si>
  <si>
    <t>YOU MUST READ AND FOLLOW THE INSTRUCTIONS</t>
  </si>
  <si>
    <r>
      <t xml:space="preserve">**All Sections of the Application </t>
    </r>
    <r>
      <rPr>
        <b/>
        <u/>
        <sz val="14"/>
        <color rgb="FFFF0000"/>
        <rFont val="Calibri"/>
        <family val="2"/>
        <scheme val="minor"/>
      </rPr>
      <t>MUST</t>
    </r>
    <r>
      <rPr>
        <b/>
        <sz val="14"/>
        <color rgb="FFFF0000"/>
        <rFont val="Calibri"/>
        <family val="2"/>
        <scheme val="minor"/>
      </rPr>
      <t xml:space="preserve"> be </t>
    </r>
    <r>
      <rPr>
        <b/>
        <u/>
        <sz val="14"/>
        <color rgb="FFFF0000"/>
        <rFont val="Calibri"/>
        <family val="2"/>
        <scheme val="minor"/>
      </rPr>
      <t>TYPED</t>
    </r>
    <r>
      <rPr>
        <b/>
        <sz val="14"/>
        <color rgb="FFFF0000"/>
        <rFont val="Calibri"/>
        <family val="2"/>
        <scheme val="minor"/>
      </rPr>
      <t xml:space="preserve"> and be fully Completed** </t>
    </r>
  </si>
  <si>
    <r>
      <t xml:space="preserve">•     Are you flying outside the </t>
    </r>
    <r>
      <rPr>
        <b/>
        <sz val="20"/>
        <color theme="1"/>
        <rFont val="Calibri"/>
        <family val="2"/>
        <scheme val="minor"/>
      </rPr>
      <t>allowable</t>
    </r>
    <r>
      <rPr>
        <sz val="20"/>
        <color theme="1"/>
        <rFont val="Calibri"/>
        <family val="2"/>
        <scheme val="minor"/>
      </rPr>
      <t xml:space="preserve"> dates? (</t>
    </r>
    <r>
      <rPr>
        <i/>
        <sz val="20"/>
        <color theme="1"/>
        <rFont val="Calibri"/>
        <family val="2"/>
        <scheme val="minor"/>
      </rPr>
      <t>allowable dates are leaving 1 day before the conference and retuning 1 day after the conference</t>
    </r>
    <r>
      <rPr>
        <sz val="20"/>
        <color theme="1"/>
        <rFont val="Calibri"/>
        <family val="2"/>
        <scheme val="minor"/>
      </rPr>
      <t>)</t>
    </r>
  </si>
  <si>
    <t>Safe Travels and Go Bulls!</t>
  </si>
  <si>
    <r>
      <t xml:space="preserve">4.  </t>
    </r>
    <r>
      <rPr>
        <sz val="12"/>
        <rFont val="Calibri"/>
        <family val="2"/>
        <scheme val="minor"/>
      </rPr>
      <t>Students traveling within the State of Florida may be awarded a Conference Presentation Grant up to a maximum of $250.00 per fiscal year (No eligible USF student may be awarded more than $250.00 for in-State travel per fiscal year)</t>
    </r>
  </si>
  <si>
    <t xml:space="preserve">AIRFARE PRICE COMPARISON INSTRUCTIONS </t>
  </si>
  <si>
    <t xml:space="preserve">2023-2024 APPLICATION CONFERENCE PRESENTATION GRANT PROGRAM (CPGP) </t>
  </si>
  <si>
    <t>2023-2024 POST TRAVEL SUMMARY CPGP</t>
  </si>
  <si>
    <t>Will you be presenting at the conference virtually?</t>
  </si>
  <si>
    <t>Have you already paid for any expenses related to this conference?</t>
  </si>
  <si>
    <r>
      <t xml:space="preserve">PDF and email your application and supporting documents for review no less than TWO WEEKS or 10 Business Days before the Departure Date to </t>
    </r>
    <r>
      <rPr>
        <b/>
        <i/>
        <u/>
        <sz val="16"/>
        <color theme="4" tint="-0.249977111117893"/>
        <rFont val="Calibri"/>
        <family val="2"/>
        <scheme val="minor"/>
      </rPr>
      <t>SG-RMDTRAVEL@USF.EDU</t>
    </r>
  </si>
  <si>
    <r>
      <rPr>
        <b/>
        <u/>
        <sz val="16"/>
        <rFont val="Calibri"/>
        <family val="2"/>
        <scheme val="minor"/>
      </rPr>
      <t>PINK</t>
    </r>
    <r>
      <rPr>
        <sz val="16"/>
        <rFont val="Calibri"/>
        <family val="2"/>
        <scheme val="minor"/>
      </rPr>
      <t xml:space="preserve"> cells are </t>
    </r>
    <r>
      <rPr>
        <b/>
        <u/>
        <sz val="16"/>
        <rFont val="Calibri"/>
        <family val="2"/>
        <scheme val="minor"/>
      </rPr>
      <t>MANDATORY</t>
    </r>
    <r>
      <rPr>
        <sz val="16"/>
        <rFont val="Calibri"/>
        <family val="2"/>
        <scheme val="minor"/>
      </rPr>
      <t>. Color will change once completed</t>
    </r>
  </si>
  <si>
    <t>Within The State of Florida</t>
  </si>
  <si>
    <t>Within the U.S., outside of Florida (including Alaska, Hawaii, and Puerto Rico)</t>
  </si>
  <si>
    <r>
      <t xml:space="preserve">5.  </t>
    </r>
    <r>
      <rPr>
        <sz val="12"/>
        <rFont val="Calibri"/>
        <family val="2"/>
        <scheme val="minor"/>
      </rPr>
      <t xml:space="preserve">Students traveling within the United States except in the State of Florida may be awarded a Conference Presentation Grant up to a maximum of $500.00 per fiscal year, or the balance if the student has already received the in State CPGP Allowance. (No eligible USF student may be awarded more than $500.00 for Domestic travel per fiscal year) </t>
    </r>
    <r>
      <rPr>
        <b/>
        <sz val="12"/>
        <rFont val="Calibri"/>
        <family val="2"/>
        <scheme val="minor"/>
      </rPr>
      <t>Domestic Travels include Alaska, Hawai'i, Puerto Rico, and the U.S. Virgin Islands (St. Croix, St. Thomas ect..)</t>
    </r>
  </si>
  <si>
    <r>
      <rPr>
        <b/>
        <sz val="12"/>
        <color theme="1"/>
        <rFont val="Calibri"/>
        <family val="2"/>
        <scheme val="minor"/>
      </rPr>
      <t xml:space="preserve">3. </t>
    </r>
    <r>
      <rPr>
        <sz val="12"/>
        <color theme="1"/>
        <rFont val="Calibri"/>
        <family val="2"/>
        <scheme val="minor"/>
      </rPr>
      <t xml:space="preserve">Submit the Post Travel Summary Form, </t>
    </r>
    <r>
      <rPr>
        <b/>
        <sz val="12"/>
        <color theme="1"/>
        <rFont val="Calibri"/>
        <family val="2"/>
        <scheme val="minor"/>
      </rPr>
      <t>ALL</t>
    </r>
    <r>
      <rPr>
        <sz val="12"/>
        <color theme="1"/>
        <rFont val="Calibri"/>
        <family val="2"/>
        <scheme val="minor"/>
      </rPr>
      <t xml:space="preserve"> receipts, program cover, and page from the program listing your name and presentation to the </t>
    </r>
    <r>
      <rPr>
        <b/>
        <sz val="12"/>
        <color theme="1"/>
        <rFont val="Calibri"/>
        <family val="2"/>
        <scheme val="minor"/>
      </rPr>
      <t>SG Travel Office</t>
    </r>
    <r>
      <rPr>
        <sz val="12"/>
        <color theme="1"/>
        <rFont val="Calibri"/>
        <family val="2"/>
        <scheme val="minor"/>
      </rPr>
      <t xml:space="preserve"> via email to </t>
    </r>
    <r>
      <rPr>
        <b/>
        <u/>
        <sz val="12"/>
        <color theme="1"/>
        <rFont val="Calibri"/>
        <family val="2"/>
        <scheme val="minor"/>
      </rPr>
      <t>SG-RMDTRAVEL@USF.EDU</t>
    </r>
    <r>
      <rPr>
        <b/>
        <sz val="12"/>
        <color theme="1"/>
        <rFont val="Calibri"/>
        <family val="2"/>
        <scheme val="minor"/>
      </rPr>
      <t xml:space="preserve">  </t>
    </r>
    <r>
      <rPr>
        <sz val="12"/>
        <color theme="1"/>
        <rFont val="Calibri"/>
        <family val="2"/>
        <scheme val="minor"/>
      </rPr>
      <t>for processing</t>
    </r>
    <r>
      <rPr>
        <b/>
        <sz val="12"/>
        <color theme="1"/>
        <rFont val="Calibri"/>
        <family val="2"/>
        <scheme val="minor"/>
      </rPr>
      <t xml:space="preserve"> </t>
    </r>
    <r>
      <rPr>
        <sz val="12"/>
        <color theme="1"/>
        <rFont val="Calibri"/>
        <family val="2"/>
        <scheme val="minor"/>
      </rPr>
      <t>within the allotted time</t>
    </r>
  </si>
  <si>
    <t>THIS POST TRAVEL SUMMARY FORM IS DUE  TO SG-RMDTRAVEL@USF.EDU THREE (3) BUSINESS DAYS AFTER YOUR RETURN</t>
  </si>
  <si>
    <r>
      <t xml:space="preserve">**THE TRAVEL EXPENSE REPORT (TER) MUST BE PROCESSED </t>
    </r>
    <r>
      <rPr>
        <b/>
        <u/>
        <sz val="14"/>
        <color rgb="FFFF0000"/>
        <rFont val="Calibri"/>
        <family val="2"/>
        <scheme val="minor"/>
      </rPr>
      <t>ONLY</t>
    </r>
    <r>
      <rPr>
        <b/>
        <sz val="14"/>
        <color rgb="FFFF0000"/>
        <rFont val="Calibri"/>
        <family val="2"/>
        <scheme val="minor"/>
      </rPr>
      <t xml:space="preserve"> BY STUDENT BUSINESS SERVICES**</t>
    </r>
  </si>
  <si>
    <t>Must have zero balance receipts unless booked with 3rd party vendor.  Examples: priceline, or document where student stayed free of charge</t>
  </si>
  <si>
    <t>Receipts must show your name, last four digits of credit card, departure date, return date, and times</t>
  </si>
  <si>
    <t xml:space="preserve">Must show name of traveler, amount paid, and last four digits of credit card </t>
  </si>
  <si>
    <t>Must provide pick-up &amp; drop-off locations (ex. airport, hotel, conference location)</t>
  </si>
  <si>
    <t xml:space="preserve">Must show name of traveler, amount paid, last four digits of credit card  number, and name of the event </t>
  </si>
  <si>
    <t>Last Four Digits of Credit Card if not provided on receipt</t>
  </si>
  <si>
    <r>
      <t xml:space="preserve">6.  </t>
    </r>
    <r>
      <rPr>
        <sz val="12"/>
        <rFont val="Calibri"/>
        <family val="2"/>
        <scheme val="minor"/>
      </rPr>
      <t xml:space="preserve">Students traveling outside of the United States may be awarded up to a maximum of $750.00 per year to offset the cost of international travel, or the balance if the student has already received the in State and/or the Domestic CPGP Allowance(s). </t>
    </r>
    <r>
      <rPr>
        <b/>
        <sz val="12"/>
        <color rgb="FFFF0000"/>
        <rFont val="Calibri"/>
        <family val="2"/>
        <scheme val="minor"/>
      </rPr>
      <t>No eligible USF student may be awarded more than $750.00 per fiscal year</t>
    </r>
  </si>
  <si>
    <t>2023-2024 CONFERENCE PRESENTATION GRANT PROGRAM (CPGP) INSTRUCTIONS &amp; GUIDELINES</t>
  </si>
  <si>
    <t>•     Does your roundtrip airfare exceed $1,500.00 for International Flights outside of North America? (excluding Canada &amp; Mexico)</t>
  </si>
  <si>
    <t>•     Does your roundtrip airfare exceed $750.00 for North America (including Alaska, Hawai'i, Puerto Rico, and the U.S. Virgin Islands)?</t>
  </si>
  <si>
    <t>When is the Airfare Price Comparisons are Required?</t>
  </si>
  <si>
    <r>
      <t xml:space="preserve">**Your application </t>
    </r>
    <r>
      <rPr>
        <b/>
        <u/>
        <sz val="12"/>
        <color rgb="FFFF0000"/>
        <rFont val="Calibri"/>
        <family val="2"/>
        <scheme val="minor"/>
      </rPr>
      <t>MUST</t>
    </r>
    <r>
      <rPr>
        <b/>
        <sz val="12"/>
        <color rgb="FFFF0000"/>
        <rFont val="Calibri"/>
        <family val="2"/>
        <scheme val="minor"/>
      </rPr>
      <t xml:space="preserve"> be submitted for review at least TWO WEEKS or </t>
    </r>
    <r>
      <rPr>
        <b/>
        <u/>
        <sz val="12"/>
        <color rgb="FFFF0000"/>
        <rFont val="Calibri"/>
        <family val="2"/>
        <scheme val="minor"/>
      </rPr>
      <t>10 business days</t>
    </r>
    <r>
      <rPr>
        <b/>
        <sz val="12"/>
        <color rgb="FFFF0000"/>
        <rFont val="Calibri"/>
        <family val="2"/>
        <scheme val="minor"/>
      </rPr>
      <t xml:space="preserve"> (by 11:59 PM) prior to your departure date to </t>
    </r>
    <r>
      <rPr>
        <b/>
        <u/>
        <sz val="12"/>
        <color rgb="FFFF0000"/>
        <rFont val="Calibri"/>
        <family val="2"/>
        <scheme val="minor"/>
      </rPr>
      <t>SG-RMDTRAVEL@USF.EDU</t>
    </r>
    <r>
      <rPr>
        <b/>
        <sz val="12"/>
        <color rgb="FFFF0000"/>
        <rFont val="Calibri"/>
        <family val="2"/>
        <scheme val="minor"/>
      </rPr>
      <t xml:space="preserve">** </t>
    </r>
  </si>
  <si>
    <t>Once your application has been reviewed, you will receive a Travel Authorization  from the USF Archivum Portal or from our office prior to your departure date</t>
  </si>
  <si>
    <t>Please contact Student Business Services (SBS) at SG-RMDTRAVEL@USF.EDU should you have any questions</t>
  </si>
  <si>
    <r>
      <t xml:space="preserve">3. </t>
    </r>
    <r>
      <rPr>
        <sz val="12"/>
        <color theme="1"/>
        <rFont val="Calibri"/>
        <family val="2"/>
        <scheme val="minor"/>
      </rPr>
      <t xml:space="preserve"> Students traveling during the summer terms who are not enrolled in classes during the summer terms must have been enrolled in the previous spring semester and must be enrolled for the following fall semester</t>
    </r>
  </si>
  <si>
    <r>
      <rPr>
        <b/>
        <sz val="12"/>
        <color theme="1"/>
        <rFont val="Calibri"/>
        <family val="2"/>
        <scheme val="minor"/>
      </rPr>
      <t>1.</t>
    </r>
    <r>
      <rPr>
        <sz val="12"/>
        <color theme="1"/>
        <rFont val="Calibri"/>
        <family val="2"/>
        <scheme val="minor"/>
      </rPr>
      <t xml:space="preserve"> Complete the CPGP application in its entirety and list your </t>
    </r>
    <r>
      <rPr>
        <u/>
        <sz val="12"/>
        <color theme="1"/>
        <rFont val="Calibri"/>
        <family val="2"/>
        <scheme val="minor"/>
      </rPr>
      <t>USF student email</t>
    </r>
    <r>
      <rPr>
        <sz val="12"/>
        <color theme="1"/>
        <rFont val="Calibri"/>
        <family val="2"/>
        <scheme val="minor"/>
      </rPr>
      <t xml:space="preserve"> on the application.   </t>
    </r>
    <r>
      <rPr>
        <sz val="12"/>
        <rFont val="Calibri"/>
        <family val="2"/>
        <scheme val="minor"/>
      </rPr>
      <t>Use your residential on-campus or off-campus mailing address</t>
    </r>
    <r>
      <rPr>
        <sz val="12"/>
        <color theme="1"/>
        <rFont val="Calibri"/>
        <family val="2"/>
        <scheme val="minor"/>
      </rPr>
      <t xml:space="preserve"> to receive your reimbursement</t>
    </r>
  </si>
  <si>
    <r>
      <rPr>
        <b/>
        <sz val="12"/>
        <color theme="1"/>
        <rFont val="Calibri"/>
        <family val="2"/>
        <scheme val="minor"/>
      </rPr>
      <t xml:space="preserve">2. </t>
    </r>
    <r>
      <rPr>
        <sz val="12"/>
        <color theme="1"/>
        <rFont val="Calibri"/>
        <family val="2"/>
        <scheme val="minor"/>
      </rPr>
      <t>Attach</t>
    </r>
    <r>
      <rPr>
        <b/>
        <sz val="12"/>
        <color theme="1"/>
        <rFont val="Calibri"/>
        <family val="2"/>
        <scheme val="minor"/>
      </rPr>
      <t xml:space="preserve"> </t>
    </r>
    <r>
      <rPr>
        <sz val="12"/>
        <color theme="1"/>
        <rFont val="Calibri"/>
        <family val="2"/>
        <scheme val="minor"/>
      </rPr>
      <t xml:space="preserve">your </t>
    </r>
    <r>
      <rPr>
        <u/>
        <sz val="12"/>
        <color theme="1"/>
        <rFont val="Calibri"/>
        <family val="2"/>
        <scheme val="minor"/>
      </rPr>
      <t>official presentation acceptance</t>
    </r>
    <r>
      <rPr>
        <sz val="12"/>
        <color theme="1"/>
        <rFont val="Calibri"/>
        <family val="2"/>
        <scheme val="minor"/>
      </rPr>
      <t xml:space="preserve"> email or letter from the conference at which you will be presenting.  The email or letter must specifically list your name as a </t>
    </r>
    <r>
      <rPr>
        <b/>
        <sz val="12"/>
        <color theme="1"/>
        <rFont val="Calibri"/>
        <family val="2"/>
        <scheme val="minor"/>
      </rPr>
      <t>PRESENTER</t>
    </r>
    <r>
      <rPr>
        <sz val="12"/>
        <color theme="1"/>
        <rFont val="Calibri"/>
        <family val="2"/>
        <scheme val="minor"/>
      </rPr>
      <t>.  If only the lead author or your advisor is listed, you MUST contact the conference and ask for an official confirmation letter that states you will in fact be presenting at the conference.  If the conference has a preliminary program available, you may submit your name from the preliminary program as well</t>
    </r>
  </si>
  <si>
    <r>
      <rPr>
        <b/>
        <sz val="12"/>
        <color theme="1"/>
        <rFont val="Calibri"/>
        <family val="2"/>
        <scheme val="minor"/>
      </rPr>
      <t>4.</t>
    </r>
    <r>
      <rPr>
        <sz val="12"/>
        <color theme="1"/>
        <rFont val="Calibri"/>
        <family val="2"/>
        <scheme val="minor"/>
      </rPr>
      <t xml:space="preserve"> If you have not received a confirmation email from USF Archivum or from SBS</t>
    </r>
    <r>
      <rPr>
        <sz val="12"/>
        <rFont val="Calibri"/>
        <family val="2"/>
        <scheme val="minor"/>
      </rPr>
      <t xml:space="preserve"> at least three business days prior to your departure</t>
    </r>
    <r>
      <rPr>
        <sz val="12"/>
        <color theme="1"/>
        <rFont val="Calibri"/>
        <family val="2"/>
        <scheme val="minor"/>
      </rPr>
      <t xml:space="preserve">, please notify our office at </t>
    </r>
    <r>
      <rPr>
        <b/>
        <u/>
        <sz val="12"/>
        <color theme="1"/>
        <rFont val="Calibri"/>
        <family val="2"/>
        <scheme val="minor"/>
      </rPr>
      <t>SG-RMDTRAVEL@USF.EDU</t>
    </r>
  </si>
  <si>
    <r>
      <t xml:space="preserve">4. **THE TRAVEL EXPENSE REPORT(TER) MUST BE PROCESSED </t>
    </r>
    <r>
      <rPr>
        <b/>
        <u/>
        <sz val="12"/>
        <color rgb="FFFF0000"/>
        <rFont val="Calibri"/>
        <family val="2"/>
        <scheme val="minor"/>
      </rPr>
      <t>ONLY</t>
    </r>
    <r>
      <rPr>
        <b/>
        <sz val="12"/>
        <color rgb="FFFF0000"/>
        <rFont val="Calibri"/>
        <family val="2"/>
        <scheme val="minor"/>
      </rPr>
      <t xml:space="preserve"> BY STUDENT BUSINESS SERVICES (SBS)**</t>
    </r>
  </si>
  <si>
    <t>Student Business Services - Marshall Student Center - MSC2308 - Email  SG-RMDTRAVEL@USF.EDU | P: (813) 974-3800 |</t>
  </si>
  <si>
    <t>Are you receiving financial support from another USF Dept/Entity for this conference?</t>
  </si>
  <si>
    <t>If yes, please provide the date to the right?</t>
  </si>
  <si>
    <t>By signing and submitting this application, I am confirming that I have fully read the instructions and USF policies which govern the CPGP Grant:</t>
  </si>
  <si>
    <r>
      <rPr>
        <b/>
        <sz val="12"/>
        <color theme="1"/>
        <rFont val="Calibri"/>
        <family val="2"/>
        <scheme val="minor"/>
      </rPr>
      <t>8.</t>
    </r>
    <r>
      <rPr>
        <sz val="12"/>
        <color theme="1"/>
        <rFont val="Calibri"/>
        <family val="2"/>
        <scheme val="minor"/>
      </rPr>
      <t xml:space="preserve"> If you have direct deposit set up through employment at USF, your reimbursement will be sent via direct deposit; otherwise, a check will be sent to the address listed on your application</t>
    </r>
  </si>
  <si>
    <t xml:space="preserve">If yes, you are not eligible for the Grant </t>
  </si>
  <si>
    <r>
      <t xml:space="preserve">1. </t>
    </r>
    <r>
      <rPr>
        <sz val="12"/>
        <color theme="1"/>
        <rFont val="Calibri"/>
        <family val="2"/>
        <scheme val="minor"/>
      </rPr>
      <t xml:space="preserve"> Applicants must be registered/enrolled USF students both at the time they complete the CPGP Application and at the time they travel to their conferences; must have paid </t>
    </r>
    <r>
      <rPr>
        <b/>
        <u/>
        <sz val="12"/>
        <color theme="1"/>
        <rFont val="Calibri"/>
        <family val="2"/>
        <scheme val="minor"/>
      </rPr>
      <t>A&amp;S Fees as part of their Tuition</t>
    </r>
    <r>
      <rPr>
        <sz val="12"/>
        <color theme="1"/>
        <rFont val="Calibri"/>
        <family val="2"/>
        <scheme val="minor"/>
      </rPr>
      <t>; additionally, students must have been accepted to present at the conferences for which they are applying</t>
    </r>
  </si>
  <si>
    <t>1. I certify that I am a USF Student who is currently registered/enrolled and will be registered/enrolled at the time of travel</t>
  </si>
  <si>
    <t>3. USF employees receiving tuition and fee waivers and other students who do not pay A&amp;S Fees are not eligble for the CPGP Grant</t>
  </si>
  <si>
    <t xml:space="preserve">4. Teaching Assistants and Graduate Assistants are eligible for this Grant as long as the students have paid A&amp;S fees </t>
  </si>
  <si>
    <r>
      <t xml:space="preserve">5. **THE TRAVEL EXPENSE REPORT (TER) MUST BE PROCESSED </t>
    </r>
    <r>
      <rPr>
        <b/>
        <u/>
        <sz val="12"/>
        <color rgb="FFFF0000"/>
        <rFont val="Calibri"/>
        <family val="2"/>
        <scheme val="minor"/>
      </rPr>
      <t>ONLY</t>
    </r>
    <r>
      <rPr>
        <b/>
        <sz val="12"/>
        <color rgb="FFFF0000"/>
        <rFont val="Calibri"/>
        <family val="2"/>
        <scheme val="minor"/>
      </rPr>
      <t xml:space="preserve"> BY STUDENT BUSINESS SERVICES**</t>
    </r>
  </si>
  <si>
    <t xml:space="preserve">6. I understand that the total cost of travel for this trip, if approved is limited to the amount stated in Section 3 and other policies:  Acknowledgement of the Reimbursement Cap is based on my traveling location within Florida, Outside of Florida, or Internationally </t>
  </si>
  <si>
    <t>8. I acknowledge that I will adhere to the Student Government Statutes and Standard Operating Procedures regarding the Conference Presentation Grant Program (CPGP) along with the University of South Florida travel policies.  I certify that all the information provided in the application is true and accurate to the best of my knowledge</t>
  </si>
  <si>
    <r>
      <t xml:space="preserve">7. The CPGP Grant will also be revoked for the following: If I were NOT actually eligible for the Grant, I did NOT attend </t>
    </r>
    <r>
      <rPr>
        <b/>
        <u/>
        <sz val="12"/>
        <rFont val="Calibri"/>
        <family val="2"/>
        <scheme val="minor"/>
      </rPr>
      <t>and</t>
    </r>
    <r>
      <rPr>
        <b/>
        <sz val="12"/>
        <rFont val="Calibri"/>
        <family val="2"/>
        <scheme val="minor"/>
      </rPr>
      <t xml:space="preserve"> I did NOT present at the conference in person; additionally, if I do not submit receipts and other required documents within the specified timeline   </t>
    </r>
  </si>
  <si>
    <t>10. Lastly, I fully understand that I may be asked to partially or fully refund USF should it be determined that the CPGP Grant should not have been allocated to me or if any impermissible expenses are included in the expense report</t>
  </si>
  <si>
    <t>If the answer is "Yes", you are not eligible for this Grant</t>
  </si>
  <si>
    <t>If the answer is "Yes", you will be required to complete additional forms before we proceed with this request</t>
  </si>
  <si>
    <t>Is this request for International Travel?</t>
  </si>
  <si>
    <r>
      <t>2. Per Title VIII of SG Finance Code, students who have received or will receive full or partial funding for their travel expenses from any other USF Department/ Entity shall</t>
    </r>
    <r>
      <rPr>
        <sz val="12"/>
        <color rgb="FFFF0000"/>
        <rFont val="Calibri"/>
        <family val="2"/>
        <scheme val="minor"/>
      </rPr>
      <t xml:space="preserve"> </t>
    </r>
    <r>
      <rPr>
        <b/>
        <u/>
        <sz val="12"/>
        <color rgb="FFFF0000"/>
        <rFont val="Calibri"/>
        <family val="2"/>
        <scheme val="minor"/>
      </rPr>
      <t>NOT</t>
    </r>
    <r>
      <rPr>
        <b/>
        <u/>
        <sz val="12"/>
        <color theme="1"/>
        <rFont val="Calibri"/>
        <family val="2"/>
        <scheme val="minor"/>
      </rPr>
      <t xml:space="preserve"> </t>
    </r>
    <r>
      <rPr>
        <b/>
        <sz val="12"/>
        <color theme="1"/>
        <rFont val="Calibri"/>
        <family val="2"/>
        <scheme val="minor"/>
      </rPr>
      <t xml:space="preserve">be eligible for the CPGP Grant </t>
    </r>
  </si>
  <si>
    <t>9. My application will be denied if it was not submitted to SBS for review at least TWO WEEK or 10 Business Days before my scheduled departure</t>
  </si>
  <si>
    <t>7.  The CPGP Application MUST be submitted to Student Business Servives for review at least TWO WEEKS or 10 Business Days prior to listed departure date or much earlier if it is for International Travel; otherwise, it will be denied</t>
  </si>
  <si>
    <r>
      <rPr>
        <b/>
        <sz val="12"/>
        <color theme="1"/>
        <rFont val="Calibri"/>
        <family val="2"/>
        <scheme val="minor"/>
      </rPr>
      <t xml:space="preserve">7. </t>
    </r>
    <r>
      <rPr>
        <u/>
        <sz val="12"/>
        <color theme="1"/>
        <rFont val="Calibri"/>
        <family val="2"/>
        <scheme val="minor"/>
      </rPr>
      <t>It may take approximately up to 6 weeks to receive your reimbursement</t>
    </r>
    <r>
      <rPr>
        <sz val="12"/>
        <color theme="1"/>
        <rFont val="Calibri"/>
        <family val="2"/>
        <scheme val="minor"/>
      </rPr>
      <t>.  Please be advised that the reinbursement will not come from our office and cannot be picked up</t>
    </r>
  </si>
  <si>
    <r>
      <rPr>
        <b/>
        <sz val="12"/>
        <rFont val="Calibri"/>
        <family val="2"/>
        <scheme val="minor"/>
      </rPr>
      <t>5.</t>
    </r>
    <r>
      <rPr>
        <sz val="12"/>
        <rFont val="Calibri"/>
        <family val="2"/>
        <scheme val="minor"/>
      </rPr>
      <t xml:space="preserve"> </t>
    </r>
    <r>
      <rPr>
        <b/>
        <sz val="12"/>
        <color rgb="FFFF0000"/>
        <rFont val="Calibri"/>
        <family val="2"/>
        <scheme val="minor"/>
      </rPr>
      <t xml:space="preserve">NOTE: </t>
    </r>
    <r>
      <rPr>
        <b/>
        <sz val="12"/>
        <rFont val="Calibri"/>
        <family val="2"/>
        <scheme val="minor"/>
      </rPr>
      <t xml:space="preserve"> You may need to provide a flight comparison, please refer to the Airfare Comparison Tab and follow the instructions</t>
    </r>
  </si>
  <si>
    <t>POST      TRAVEL       FORM</t>
  </si>
  <si>
    <t>CPGP         APPLICATION</t>
  </si>
  <si>
    <t>AIRFARE   COMPARISON</t>
  </si>
  <si>
    <t>If you answered YES to any of the above questions, then you must submit a flight comparison with your Grant Application</t>
  </si>
  <si>
    <r>
      <t xml:space="preserve">•     The Price Comparison </t>
    </r>
    <r>
      <rPr>
        <b/>
        <u/>
        <sz val="20"/>
        <color theme="1"/>
        <rFont val="Calibri"/>
        <family val="2"/>
        <scheme val="minor"/>
      </rPr>
      <t>MUST</t>
    </r>
    <r>
      <rPr>
        <sz val="20"/>
        <color theme="1"/>
        <rFont val="Calibri"/>
        <family val="2"/>
        <scheme val="minor"/>
      </rPr>
      <t xml:space="preserve"> be provided no later than TEN business days before your departure date to SG-RMDTRAVEL@USF.EDU</t>
    </r>
  </si>
  <si>
    <t>•     If you answered yes to any of these questions, please follow the instructions below</t>
  </si>
  <si>
    <t>•     Are there other travel plans not related to this conference?</t>
  </si>
  <si>
    <t>Official Conference Dates_From:</t>
  </si>
  <si>
    <t>Until:</t>
  </si>
  <si>
    <r>
      <t xml:space="preserve">2. </t>
    </r>
    <r>
      <rPr>
        <sz val="12"/>
        <color theme="1"/>
        <rFont val="Calibri"/>
        <family val="2"/>
        <scheme val="minor"/>
      </rPr>
      <t xml:space="preserve"> Students who are receiving funding from other USF Departments are not eligible for the CPGP Grant.  Any expenses that must go through the USF Payable System are considered USF funding. </t>
    </r>
    <r>
      <rPr>
        <sz val="12"/>
        <color rgb="FFFF0000"/>
        <rFont val="Calibri"/>
        <family val="2"/>
        <scheme val="minor"/>
      </rPr>
      <t xml:space="preserve"> </t>
    </r>
    <r>
      <rPr>
        <sz val="12"/>
        <rFont val="Calibri"/>
        <family val="2"/>
        <scheme val="minor"/>
      </rPr>
      <t xml:space="preserve">If any of your expenses are covered on a University credit card (PCard) before or after we have approved your CPGP Grant, we will rescind the grant approval </t>
    </r>
  </si>
  <si>
    <r>
      <t xml:space="preserve"> USF Students that have received or will receive </t>
    </r>
    <r>
      <rPr>
        <b/>
        <u/>
        <sz val="12"/>
        <rFont val="Calibri"/>
        <family val="2"/>
        <scheme val="minor"/>
      </rPr>
      <t>full or partial funding</t>
    </r>
    <r>
      <rPr>
        <b/>
        <sz val="12"/>
        <rFont val="Calibri"/>
        <family val="2"/>
        <scheme val="minor"/>
      </rPr>
      <t xml:space="preserve"> for their travel expenses from another USF Department/Entity shall</t>
    </r>
    <r>
      <rPr>
        <b/>
        <u/>
        <sz val="12"/>
        <rFont val="Calibri"/>
        <family val="2"/>
        <scheme val="minor"/>
      </rPr>
      <t xml:space="preserve"> not </t>
    </r>
    <r>
      <rPr>
        <b/>
        <sz val="12"/>
        <rFont val="Calibri"/>
        <family val="2"/>
        <scheme val="minor"/>
      </rPr>
      <t>be eligible for the CPGP Travel Grant</t>
    </r>
  </si>
  <si>
    <t>Were any travel expenses paid by other USF DEPT(S)?</t>
  </si>
  <si>
    <t>Dates of Conference_From:</t>
  </si>
  <si>
    <t>Are you an eligible USF Employee who is traveling to a conference in Tampa, Florida?</t>
  </si>
  <si>
    <r>
      <rPr>
        <b/>
        <sz val="12"/>
        <rFont val="Calibri"/>
        <family val="2"/>
        <scheme val="minor"/>
      </rPr>
      <t>3.</t>
    </r>
    <r>
      <rPr>
        <sz val="12"/>
        <rFont val="Calibri"/>
        <family val="2"/>
        <scheme val="minor"/>
      </rPr>
      <t xml:space="preserve"> You may sign with a pen or use DocuSign if possible.  You must email a PDF copy of your completed CPGP application to </t>
    </r>
    <r>
      <rPr>
        <b/>
        <u/>
        <sz val="12"/>
        <rFont val="Calibri"/>
        <family val="2"/>
        <scheme val="minor"/>
      </rPr>
      <t>SG-RMDTRAVEL@USF.EDU</t>
    </r>
    <r>
      <rPr>
        <sz val="12"/>
        <rFont val="Calibri"/>
        <family val="2"/>
        <scheme val="minor"/>
      </rPr>
      <t xml:space="preserve"> with the required supporting documents </t>
    </r>
    <r>
      <rPr>
        <b/>
        <sz val="12"/>
        <rFont val="Calibri"/>
        <family val="2"/>
        <scheme val="minor"/>
      </rPr>
      <t>**DO NOT send your application via USPS, FedEx, UPS etc...**</t>
    </r>
  </si>
  <si>
    <r>
      <t>Traveler's Signature (</t>
    </r>
    <r>
      <rPr>
        <b/>
        <sz val="10"/>
        <color rgb="FFFF0000"/>
        <rFont val="Calibri"/>
        <family val="2"/>
        <scheme val="minor"/>
      </rPr>
      <t>Please sign with a pen or use DocuSign, and email a PDF copy to SG-RMDTRAVEL@USF.EDU</t>
    </r>
    <r>
      <rPr>
        <b/>
        <sz val="10"/>
        <color theme="1"/>
        <rFont val="Calibri"/>
        <family val="2"/>
        <scheme val="minor"/>
      </rPr>
      <t>)</t>
    </r>
  </si>
  <si>
    <r>
      <rPr>
        <b/>
        <sz val="12"/>
        <color theme="1"/>
        <rFont val="Calibri"/>
        <family val="2"/>
        <scheme val="minor"/>
      </rPr>
      <t>5.</t>
    </r>
    <r>
      <rPr>
        <sz val="12"/>
        <color theme="1"/>
        <rFont val="Calibri"/>
        <family val="2"/>
        <scheme val="minor"/>
      </rPr>
      <t xml:space="preserve"> After our office has fully reviewed and processed your expenses, you will be emailed a Travel Expense Report (TER) to review for accuracy and sign.  You must review and sign the document within three business days</t>
    </r>
  </si>
  <si>
    <r>
      <t>Traveler's Signature (</t>
    </r>
    <r>
      <rPr>
        <b/>
        <sz val="10"/>
        <color rgb="FFFF0000"/>
        <rFont val="Calibri"/>
        <family val="2"/>
        <scheme val="minor"/>
      </rPr>
      <t>Please sign with a pen or use DocuSign (if possible), and email a PDF copy to SG-RMDTRAVEL@USF.EDU</t>
    </r>
    <r>
      <rPr>
        <b/>
        <sz val="10"/>
        <color theme="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</si>
</sst>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164" formatCode="mm/dd/yy;@"/>
    <numFmt numFmtId="165" formatCode="[&lt;=9999999]###\-####;\(###\)\ ###\-####"/>
    <numFmt numFmtId="166" formatCode="[$-409]h:mm\ AM/PM;@"/>
    <numFmt numFmtId="167" formatCode="&quot;$&quot;#,##0.00"/>
    <numFmt numFmtId="168" formatCode="hh:mm\ AM/PM"/>
  </numFmts>
  <fonts count="86" x14ac:knownFonts="1">
    <font>
      <sz val="11"/>
      <color theme="1"/>
      <name val="Calibri"/>
      <family val="2"/>
      <scheme val="minor"/>
    </font>
    <font>
      <b/>
      <sz val="11"/>
      <color theme="1"/>
      <name val="Calibri"/>
      <family val="2"/>
      <scheme val="minor"/>
    </font>
    <font>
      <sz val="10"/>
      <color theme="1"/>
      <name val="Calibri"/>
      <family val="2"/>
      <scheme val="minor"/>
    </font>
    <font>
      <b/>
      <sz val="10"/>
      <color rgb="FFFF0000"/>
      <name val="Calibri"/>
      <family val="2"/>
      <scheme val="minor"/>
    </font>
    <font>
      <b/>
      <sz val="10"/>
      <color theme="1"/>
      <name val="Calibri"/>
      <family val="2"/>
      <scheme val="minor"/>
    </font>
    <font>
      <b/>
      <sz val="9.5"/>
      <color theme="1"/>
      <name val="Calibri"/>
      <family val="2"/>
      <scheme val="minor"/>
    </font>
    <font>
      <sz val="11"/>
      <color theme="1"/>
      <name val="Calibri"/>
      <family val="2"/>
      <scheme val="minor"/>
    </font>
    <font>
      <b/>
      <sz val="13"/>
      <color theme="1"/>
      <name val="Calibri"/>
      <family val="2"/>
      <scheme val="minor"/>
    </font>
    <font>
      <b/>
      <sz val="11"/>
      <color rgb="FFFF0000"/>
      <name val="Calibri"/>
      <family val="2"/>
      <scheme val="minor"/>
    </font>
    <font>
      <sz val="12"/>
      <color theme="1"/>
      <name val="Calibri"/>
      <family val="2"/>
      <scheme val="minor"/>
    </font>
    <font>
      <b/>
      <u/>
      <sz val="12"/>
      <color theme="1"/>
      <name val="Calibri"/>
      <family val="2"/>
      <scheme val="minor"/>
    </font>
    <font>
      <b/>
      <sz val="12"/>
      <color theme="1"/>
      <name val="Calibri"/>
      <family val="2"/>
      <scheme val="minor"/>
    </font>
    <font>
      <u/>
      <sz val="12"/>
      <color theme="1"/>
      <name val="Calibri"/>
      <family val="2"/>
      <scheme val="minor"/>
    </font>
    <font>
      <u/>
      <sz val="11"/>
      <color theme="10"/>
      <name val="Calibri"/>
      <family val="2"/>
      <scheme val="minor"/>
    </font>
    <font>
      <b/>
      <sz val="10"/>
      <name val="Calibri"/>
      <family val="2"/>
      <scheme val="minor"/>
    </font>
    <font>
      <sz val="10"/>
      <color rgb="FF000000"/>
      <name val="Times New Roman"/>
      <family val="1"/>
    </font>
    <font>
      <sz val="11"/>
      <name val="Calibri"/>
      <family val="2"/>
    </font>
    <font>
      <sz val="8"/>
      <name val="Arial"/>
      <family val="2"/>
    </font>
    <font>
      <b/>
      <sz val="16"/>
      <color theme="9" tint="-0.499984740745262"/>
      <name val="Calibri"/>
      <family val="2"/>
    </font>
    <font>
      <b/>
      <sz val="11"/>
      <color theme="0"/>
      <name val="Calibri"/>
      <family val="2"/>
      <scheme val="minor"/>
    </font>
    <font>
      <sz val="10.5"/>
      <color rgb="FFFF0000"/>
      <name val="Calibri"/>
      <family val="2"/>
      <scheme val="minor"/>
    </font>
    <font>
      <sz val="11"/>
      <name val="Calibri"/>
      <family val="2"/>
      <scheme val="minor"/>
    </font>
    <font>
      <b/>
      <sz val="14"/>
      <color theme="0"/>
      <name val="Calibri"/>
      <family val="2"/>
      <scheme val="minor"/>
    </font>
    <font>
      <i/>
      <sz val="11"/>
      <name val="Calibri"/>
      <family val="2"/>
    </font>
    <font>
      <sz val="14"/>
      <name val="Calibri"/>
      <family val="2"/>
    </font>
    <font>
      <b/>
      <sz val="14"/>
      <name val="Calibri"/>
      <family val="2"/>
    </font>
    <font>
      <sz val="11"/>
      <color rgb="FF000000"/>
      <name val="Calibri"/>
      <family val="2"/>
    </font>
    <font>
      <sz val="11"/>
      <color rgb="FF000000"/>
      <name val="Calibri"/>
      <family val="2"/>
      <scheme val="minor"/>
    </font>
    <font>
      <b/>
      <sz val="11"/>
      <name val="Calibri"/>
      <family val="2"/>
      <scheme val="minor"/>
    </font>
    <font>
      <u/>
      <sz val="11"/>
      <name val="Calibri"/>
      <family val="2"/>
      <scheme val="minor"/>
    </font>
    <font>
      <u/>
      <sz val="11"/>
      <color rgb="FF0563C1"/>
      <name val="Calibri"/>
      <family val="2"/>
    </font>
    <font>
      <sz val="11"/>
      <color rgb="FF0563C1"/>
      <name val="Calibri"/>
      <family val="2"/>
    </font>
    <font>
      <b/>
      <sz val="14"/>
      <color rgb="FFFFFFFF"/>
      <name val="Calibri"/>
      <family val="2"/>
    </font>
    <font>
      <b/>
      <sz val="10.5"/>
      <color rgb="FF385623"/>
      <name val="Calibri"/>
      <family val="2"/>
    </font>
    <font>
      <b/>
      <sz val="10.5"/>
      <name val="Calibri"/>
      <family val="2"/>
    </font>
    <font>
      <sz val="11"/>
      <name val="Arial"/>
      <family val="2"/>
    </font>
    <font>
      <sz val="9.5"/>
      <color theme="1"/>
      <name val="Calibri"/>
      <family val="2"/>
      <scheme val="minor"/>
    </font>
    <font>
      <sz val="8"/>
      <color theme="1"/>
      <name val="Calibri"/>
      <family val="2"/>
      <scheme val="minor"/>
    </font>
    <font>
      <b/>
      <sz val="9.5"/>
      <color theme="1"/>
      <name val="Baskerville Old Face"/>
      <family val="1"/>
    </font>
    <font>
      <b/>
      <sz val="9.5"/>
      <name val="Calibri"/>
      <family val="2"/>
      <scheme val="minor"/>
    </font>
    <font>
      <b/>
      <sz val="9.5"/>
      <color rgb="FFFF0000"/>
      <name val="Calibri"/>
      <family val="2"/>
      <scheme val="minor"/>
    </font>
    <font>
      <sz val="12"/>
      <name val="Calibri"/>
      <family val="2"/>
      <scheme val="minor"/>
    </font>
    <font>
      <b/>
      <sz val="12"/>
      <name val="Calibri"/>
      <family val="2"/>
      <scheme val="minor"/>
    </font>
    <font>
      <b/>
      <sz val="48"/>
      <color theme="1"/>
      <name val="Baskerville Old Face"/>
      <family val="1"/>
    </font>
    <font>
      <b/>
      <sz val="14"/>
      <color rgb="FFFF0000"/>
      <name val="Calibri"/>
      <family val="2"/>
      <scheme val="minor"/>
    </font>
    <font>
      <b/>
      <sz val="48"/>
      <color theme="1"/>
      <name val="Calibri"/>
      <family val="2"/>
      <scheme val="minor"/>
    </font>
    <font>
      <sz val="48"/>
      <color theme="1"/>
      <name val="Calibri"/>
      <family val="2"/>
      <scheme val="minor"/>
    </font>
    <font>
      <sz val="12"/>
      <color rgb="FFFF0000"/>
      <name val="Calibri"/>
      <family val="2"/>
      <scheme val="minor"/>
    </font>
    <font>
      <b/>
      <sz val="16"/>
      <color rgb="FFFF0000"/>
      <name val="Calibri"/>
      <family val="2"/>
      <scheme val="minor"/>
    </font>
    <font>
      <sz val="8"/>
      <name val="Calibri"/>
      <family val="2"/>
      <scheme val="minor"/>
    </font>
    <font>
      <b/>
      <u/>
      <sz val="14"/>
      <color rgb="FFFF0000"/>
      <name val="Calibri"/>
      <family val="2"/>
      <scheme val="minor"/>
    </font>
    <font>
      <b/>
      <sz val="9"/>
      <name val="Calibri"/>
      <family val="2"/>
      <scheme val="minor"/>
    </font>
    <font>
      <b/>
      <u/>
      <sz val="12"/>
      <name val="Calibri"/>
      <family val="2"/>
      <scheme val="minor"/>
    </font>
    <font>
      <b/>
      <sz val="14"/>
      <name val="Calibri"/>
      <family val="2"/>
      <scheme val="minor"/>
    </font>
    <font>
      <b/>
      <u/>
      <sz val="20"/>
      <color theme="1"/>
      <name val="Calibri"/>
      <family val="2"/>
      <scheme val="minor"/>
    </font>
    <font>
      <sz val="20"/>
      <color theme="1"/>
      <name val="Calibri"/>
      <family val="2"/>
      <scheme val="minor"/>
    </font>
    <font>
      <b/>
      <sz val="20"/>
      <color theme="1"/>
      <name val="Calibri"/>
      <family val="2"/>
      <scheme val="minor"/>
    </font>
    <font>
      <i/>
      <sz val="20"/>
      <color theme="1"/>
      <name val="Calibri"/>
      <family val="2"/>
      <scheme val="minor"/>
    </font>
    <font>
      <b/>
      <i/>
      <u/>
      <sz val="20"/>
      <color rgb="FFFF0000"/>
      <name val="Calibri"/>
      <family val="2"/>
      <scheme val="minor"/>
    </font>
    <font>
      <i/>
      <sz val="20"/>
      <color rgb="FFFF0000"/>
      <name val="Calibri"/>
      <family val="2"/>
      <scheme val="minor"/>
    </font>
    <font>
      <sz val="72"/>
      <color theme="1"/>
      <name val="Baskerville Old Face"/>
      <family val="1"/>
    </font>
    <font>
      <b/>
      <i/>
      <sz val="16"/>
      <color rgb="FFFF0000"/>
      <name val="Calibri"/>
      <family val="2"/>
      <scheme val="minor"/>
    </font>
    <font>
      <b/>
      <i/>
      <u/>
      <sz val="16"/>
      <color theme="4" tint="-0.249977111117893"/>
      <name val="Calibri"/>
      <family val="2"/>
      <scheme val="minor"/>
    </font>
    <font>
      <sz val="16"/>
      <name val="Calibri"/>
      <family val="2"/>
      <scheme val="minor"/>
    </font>
    <font>
      <b/>
      <u/>
      <sz val="16"/>
      <name val="Calibri"/>
      <family val="2"/>
      <scheme val="minor"/>
    </font>
    <font>
      <b/>
      <i/>
      <sz val="16"/>
      <name val="Calibri"/>
      <family val="2"/>
      <scheme val="minor"/>
    </font>
    <font>
      <b/>
      <u/>
      <sz val="12"/>
      <color rgb="FFFF0000"/>
      <name val="Calibri"/>
      <family val="2"/>
      <scheme val="minor"/>
    </font>
    <font>
      <sz val="13"/>
      <color theme="1"/>
      <name val="Calibri"/>
      <family val="2"/>
      <scheme val="minor"/>
    </font>
    <font>
      <u/>
      <sz val="13"/>
      <color theme="10"/>
      <name val="Calibri"/>
      <family val="2"/>
      <scheme val="minor"/>
    </font>
    <font>
      <b/>
      <sz val="12"/>
      <color rgb="FFFFC000"/>
      <name val="Calibri"/>
      <family val="2"/>
      <scheme val="minor"/>
    </font>
    <font>
      <b/>
      <sz val="24"/>
      <color theme="1"/>
      <name val="Calibri"/>
      <family val="2"/>
      <scheme val="minor"/>
    </font>
    <font>
      <b/>
      <sz val="12"/>
      <color rgb="FFFF0000"/>
      <name val="Calibri"/>
      <family val="2"/>
      <scheme val="minor"/>
    </font>
    <font>
      <b/>
      <sz val="18"/>
      <color theme="1"/>
      <name val="Calibri"/>
      <family val="2"/>
      <scheme val="minor"/>
    </font>
    <font>
      <b/>
      <sz val="18"/>
      <name val="Calibri"/>
      <family val="2"/>
      <scheme val="minor"/>
    </font>
    <font>
      <b/>
      <sz val="36"/>
      <color theme="1"/>
      <name val="Calibri"/>
      <family val="2"/>
      <scheme val="minor"/>
    </font>
    <font>
      <b/>
      <sz val="11.5"/>
      <color theme="1"/>
      <name val="Calibri"/>
      <family val="2"/>
      <scheme val="minor"/>
    </font>
    <font>
      <b/>
      <sz val="22"/>
      <color rgb="FFFF0000"/>
      <name val="Calibri"/>
      <family val="2"/>
      <scheme val="minor"/>
    </font>
    <font>
      <sz val="12"/>
      <color rgb="FF0070C0"/>
      <name val="Calibri"/>
      <family val="2"/>
      <scheme val="minor"/>
    </font>
    <font>
      <b/>
      <u/>
      <sz val="26"/>
      <color theme="1"/>
      <name val="Calibri"/>
      <family val="2"/>
      <scheme val="minor"/>
    </font>
    <font>
      <sz val="26"/>
      <color theme="1"/>
      <name val="Calibri"/>
      <family val="2"/>
    </font>
    <font>
      <b/>
      <sz val="20"/>
      <name val="Calibri"/>
      <family val="2"/>
      <scheme val="minor"/>
    </font>
    <font>
      <b/>
      <sz val="13"/>
      <name val="Calibri"/>
      <family val="2"/>
      <scheme val="minor"/>
    </font>
    <font>
      <sz val="20"/>
      <name val="Calibri"/>
      <family val="2"/>
      <scheme val="minor"/>
    </font>
    <font>
      <b/>
      <sz val="11.5"/>
      <name val="Calibri"/>
      <family val="2"/>
      <scheme val="minor"/>
    </font>
    <font>
      <b/>
      <sz val="14"/>
      <color rgb="FFFFC000"/>
      <name val="Calibri"/>
      <family val="2"/>
      <scheme val="minor"/>
    </font>
    <font>
      <b/>
      <sz val="60"/>
      <color theme="1"/>
      <name val="Baskerville Old Face"/>
      <family val="1"/>
    </font>
  </fonts>
  <fills count="13">
    <fill>
      <patternFill patternType="none"/>
    </fill>
    <fill>
      <patternFill patternType="gray125"/>
    </fill>
    <fill>
      <patternFill patternType="solid">
        <fgColor theme="0"/>
        <bgColor indexed="64"/>
      </patternFill>
    </fill>
    <fill>
      <patternFill patternType="solid">
        <fgColor rgb="FF385623"/>
      </patternFill>
    </fill>
    <fill>
      <patternFill patternType="solid">
        <fgColor theme="4" tint="0.79998168889431442"/>
        <bgColor indexed="64"/>
      </patternFill>
    </fill>
    <fill>
      <patternFill patternType="solid">
        <fgColor rgb="FF385522"/>
        <bgColor indexed="64"/>
      </patternFill>
    </fill>
    <fill>
      <patternFill patternType="solid">
        <fgColor theme="9" tint="-0.499984740745262"/>
        <bgColor indexed="64"/>
      </patternFill>
    </fill>
    <fill>
      <patternFill patternType="solid">
        <fgColor rgb="FFF2F2F2"/>
        <bgColor indexed="64"/>
      </patternFill>
    </fill>
    <fill>
      <patternFill patternType="solid">
        <fgColor theme="9" tint="0.79998168889431442"/>
        <bgColor indexed="64"/>
      </patternFill>
    </fill>
    <fill>
      <patternFill patternType="solid">
        <fgColor theme="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AFAFA"/>
        <bgColor indexed="64"/>
      </patternFill>
    </fill>
  </fills>
  <borders count="5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theme="0"/>
      </right>
      <top style="thin">
        <color theme="0"/>
      </top>
      <bottom/>
      <diagonal/>
    </border>
    <border>
      <left style="thin">
        <color theme="0"/>
      </left>
      <right/>
      <top style="thin">
        <color theme="0"/>
      </top>
      <bottom/>
      <diagonal/>
    </border>
    <border>
      <left/>
      <right/>
      <top/>
      <bottom style="thin">
        <color theme="0"/>
      </bottom>
      <diagonal/>
    </border>
    <border>
      <left style="thin">
        <color theme="0"/>
      </left>
      <right/>
      <top/>
      <bottom style="thin">
        <color theme="0"/>
      </bottom>
      <diagonal/>
    </border>
    <border>
      <left/>
      <right/>
      <top style="thin">
        <color theme="0"/>
      </top>
      <bottom/>
      <diagonal/>
    </border>
    <border>
      <left style="thin">
        <color rgb="FFFF0000"/>
      </left>
      <right style="thin">
        <color rgb="FFFF0000"/>
      </right>
      <top style="thin">
        <color rgb="FFFF0000"/>
      </top>
      <bottom/>
      <diagonal/>
    </border>
    <border>
      <left/>
      <right/>
      <top style="thin">
        <color theme="0"/>
      </top>
      <bottom style="thin">
        <color indexed="64"/>
      </bottom>
      <diagonal/>
    </border>
    <border>
      <left/>
      <right style="thin">
        <color theme="0"/>
      </right>
      <top/>
      <bottom style="thin">
        <color theme="0"/>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auto="1"/>
      </right>
      <top style="medium">
        <color indexed="64"/>
      </top>
      <bottom style="thick">
        <color indexed="64"/>
      </bottom>
      <diagonal/>
    </border>
    <border>
      <left style="medium">
        <color indexed="64"/>
      </left>
      <right style="medium">
        <color indexed="64"/>
      </right>
      <top style="medium">
        <color indexed="64"/>
      </top>
      <bottom style="medium">
        <color indexed="64"/>
      </bottom>
      <diagonal/>
    </border>
    <border>
      <left/>
      <right/>
      <top/>
      <bottom style="thick">
        <color auto="1"/>
      </bottom>
      <diagonal/>
    </border>
    <border>
      <left style="medium">
        <color indexed="64"/>
      </left>
      <right/>
      <top/>
      <bottom style="thick">
        <color auto="1"/>
      </bottom>
      <diagonal/>
    </border>
    <border>
      <left/>
      <right style="medium">
        <color indexed="64"/>
      </right>
      <top/>
      <bottom style="thick">
        <color auto="1"/>
      </bottom>
      <diagonal/>
    </border>
    <border>
      <left/>
      <right style="thin">
        <color auto="1"/>
      </right>
      <top style="medium">
        <color auto="1"/>
      </top>
      <bottom style="thin">
        <color auto="1"/>
      </bottom>
      <diagonal/>
    </border>
  </borders>
  <cellStyleXfs count="4">
    <xf numFmtId="0" fontId="0" fillId="0" borderId="0"/>
    <xf numFmtId="44" fontId="6" fillId="0" borderId="0" applyFont="0" applyFill="0" applyBorder="0" applyAlignment="0" applyProtection="0"/>
    <xf numFmtId="0" fontId="13" fillId="0" borderId="0" applyNumberFormat="0" applyFill="0" applyBorder="0" applyAlignment="0" applyProtection="0"/>
    <xf numFmtId="0" fontId="15" fillId="0" borderId="0"/>
  </cellStyleXfs>
  <cellXfs count="457">
    <xf numFmtId="0" fontId="0" fillId="0" borderId="0" xfId="0"/>
    <xf numFmtId="0" fontId="5" fillId="0" borderId="0" xfId="0" applyFont="1"/>
    <xf numFmtId="0" fontId="4" fillId="2" borderId="0" xfId="0" applyFont="1" applyFill="1"/>
    <xf numFmtId="0" fontId="15" fillId="0" borderId="0" xfId="3" applyAlignment="1">
      <alignment horizontal="left" vertical="top"/>
    </xf>
    <xf numFmtId="0" fontId="19" fillId="6" borderId="0" xfId="0" applyFont="1" applyFill="1" applyAlignment="1">
      <alignment horizontal="center"/>
    </xf>
    <xf numFmtId="0" fontId="21" fillId="2" borderId="12" xfId="0" applyFont="1" applyFill="1" applyBorder="1" applyAlignment="1" applyProtection="1">
      <alignment vertical="center"/>
      <protection locked="0"/>
    </xf>
    <xf numFmtId="0" fontId="21" fillId="2" borderId="12" xfId="0" applyFont="1" applyFill="1" applyBorder="1" applyAlignment="1" applyProtection="1">
      <alignment horizontal="left" vertical="center"/>
      <protection locked="0"/>
    </xf>
    <xf numFmtId="0" fontId="17" fillId="2" borderId="12" xfId="3" applyFont="1" applyFill="1" applyBorder="1" applyAlignment="1">
      <alignment vertical="center" wrapText="1"/>
    </xf>
    <xf numFmtId="0" fontId="8" fillId="2" borderId="12" xfId="0" applyFont="1" applyFill="1" applyBorder="1" applyAlignment="1" applyProtection="1">
      <alignment horizontal="left" vertical="center" wrapText="1"/>
      <protection locked="0"/>
    </xf>
    <xf numFmtId="0" fontId="15" fillId="0" borderId="12" xfId="3" applyBorder="1" applyAlignment="1">
      <alignment horizontal="left" vertical="top"/>
    </xf>
    <xf numFmtId="0" fontId="15" fillId="2" borderId="12" xfId="3" applyFill="1" applyBorder="1" applyAlignment="1">
      <alignment horizontal="left" vertical="top"/>
    </xf>
    <xf numFmtId="0" fontId="21" fillId="2" borderId="12" xfId="0" applyFont="1" applyFill="1" applyBorder="1" applyAlignment="1" applyProtection="1">
      <alignment horizontal="center" vertical="center"/>
      <protection locked="0"/>
    </xf>
    <xf numFmtId="0" fontId="4" fillId="7" borderId="2" xfId="0" applyFont="1" applyFill="1" applyBorder="1"/>
    <xf numFmtId="0" fontId="4" fillId="7" borderId="3" xfId="0" applyFont="1" applyFill="1" applyBorder="1"/>
    <xf numFmtId="0" fontId="4" fillId="7" borderId="0" xfId="0" applyFont="1" applyFill="1"/>
    <xf numFmtId="0" fontId="4" fillId="7" borderId="5" xfId="0" applyFont="1" applyFill="1" applyBorder="1"/>
    <xf numFmtId="168" fontId="36" fillId="0" borderId="0" xfId="0" applyNumberFormat="1" applyFont="1"/>
    <xf numFmtId="18" fontId="0" fillId="0" borderId="0" xfId="0" applyNumberFormat="1"/>
    <xf numFmtId="0" fontId="4" fillId="2" borderId="22" xfId="0" applyFont="1" applyFill="1" applyBorder="1"/>
    <xf numFmtId="0" fontId="4" fillId="7" borderId="31" xfId="0" applyFont="1" applyFill="1" applyBorder="1"/>
    <xf numFmtId="0" fontId="4" fillId="7" borderId="22" xfId="0" applyFont="1" applyFill="1" applyBorder="1"/>
    <xf numFmtId="0" fontId="38" fillId="7" borderId="27" xfId="0" applyFont="1" applyFill="1" applyBorder="1"/>
    <xf numFmtId="0" fontId="38" fillId="7" borderId="34" xfId="0" applyFont="1" applyFill="1" applyBorder="1"/>
    <xf numFmtId="0" fontId="38" fillId="7" borderId="28" xfId="0" applyFont="1" applyFill="1" applyBorder="1"/>
    <xf numFmtId="0" fontId="11" fillId="0" borderId="0" xfId="0" applyFont="1"/>
    <xf numFmtId="0" fontId="5" fillId="9" borderId="4" xfId="0" applyFont="1" applyFill="1" applyBorder="1"/>
    <xf numFmtId="0" fontId="4" fillId="9" borderId="4" xfId="0" applyFont="1" applyFill="1" applyBorder="1" applyAlignment="1">
      <alignment horizontal="left"/>
    </xf>
    <xf numFmtId="0" fontId="2" fillId="9" borderId="22" xfId="0" applyFont="1" applyFill="1" applyBorder="1"/>
    <xf numFmtId="0" fontId="3" fillId="9" borderId="9" xfId="0" applyFont="1" applyFill="1" applyBorder="1" applyAlignment="1">
      <alignment horizontal="center" vertical="center"/>
    </xf>
    <xf numFmtId="0" fontId="1" fillId="9" borderId="9" xfId="0" applyFont="1" applyFill="1" applyBorder="1" applyAlignment="1">
      <alignment horizontal="right" vertical="center"/>
    </xf>
    <xf numFmtId="0" fontId="1" fillId="0" borderId="0" xfId="0" applyFont="1"/>
    <xf numFmtId="0" fontId="0" fillId="0" borderId="0" xfId="0" applyAlignment="1">
      <alignment horizontal="center"/>
    </xf>
    <xf numFmtId="0" fontId="1" fillId="0" borderId="0" xfId="0" applyFont="1" applyAlignment="1">
      <alignment horizontal="center"/>
    </xf>
    <xf numFmtId="0" fontId="13" fillId="0" borderId="0" xfId="2" applyAlignment="1">
      <alignment horizontal="center"/>
    </xf>
    <xf numFmtId="0" fontId="21" fillId="0" borderId="0" xfId="0" applyFont="1" applyAlignment="1">
      <alignment horizontal="center"/>
    </xf>
    <xf numFmtId="0" fontId="5" fillId="11" borderId="0" xfId="0" applyFont="1" applyFill="1"/>
    <xf numFmtId="0" fontId="2" fillId="10" borderId="10" xfId="0" applyFont="1" applyFill="1" applyBorder="1"/>
    <xf numFmtId="0" fontId="2" fillId="10" borderId="9" xfId="0" applyFont="1" applyFill="1" applyBorder="1"/>
    <xf numFmtId="0" fontId="2" fillId="10" borderId="33" xfId="0" applyFont="1" applyFill="1" applyBorder="1"/>
    <xf numFmtId="0" fontId="45" fillId="0" borderId="0" xfId="0" applyFont="1" applyAlignment="1">
      <alignment textRotation="45"/>
    </xf>
    <xf numFmtId="0" fontId="46" fillId="0" borderId="0" xfId="0" applyFont="1"/>
    <xf numFmtId="0" fontId="45" fillId="0" borderId="0" xfId="0" applyFont="1"/>
    <xf numFmtId="0" fontId="4" fillId="2" borderId="21" xfId="0" applyFont="1" applyFill="1" applyBorder="1"/>
    <xf numFmtId="0" fontId="4" fillId="7" borderId="40" xfId="0" applyFont="1" applyFill="1" applyBorder="1"/>
    <xf numFmtId="0" fontId="4" fillId="7" borderId="21" xfId="0" applyFont="1" applyFill="1" applyBorder="1"/>
    <xf numFmtId="0" fontId="38" fillId="7" borderId="26" xfId="0" applyFont="1" applyFill="1" applyBorder="1"/>
    <xf numFmtId="0" fontId="5" fillId="2" borderId="0" xfId="0" applyFont="1" applyFill="1"/>
    <xf numFmtId="0" fontId="0" fillId="8" borderId="0" xfId="0" applyFill="1"/>
    <xf numFmtId="0" fontId="54" fillId="8" borderId="0" xfId="0" applyFont="1" applyFill="1"/>
    <xf numFmtId="0" fontId="55" fillId="8" borderId="0" xfId="0" applyFont="1" applyFill="1"/>
    <xf numFmtId="0" fontId="55" fillId="8" borderId="22" xfId="0" applyFont="1" applyFill="1" applyBorder="1"/>
    <xf numFmtId="0" fontId="58" fillId="8" borderId="0" xfId="0" applyFont="1" applyFill="1"/>
    <xf numFmtId="0" fontId="59" fillId="8" borderId="0" xfId="0" applyFont="1" applyFill="1"/>
    <xf numFmtId="0" fontId="56" fillId="8" borderId="0" xfId="0" applyFont="1" applyFill="1"/>
    <xf numFmtId="0" fontId="55" fillId="8" borderId="0" xfId="0" applyFont="1" applyFill="1" applyAlignment="1">
      <alignment horizontal="left"/>
    </xf>
    <xf numFmtId="0" fontId="0" fillId="8" borderId="22" xfId="0" applyFill="1" applyBorder="1"/>
    <xf numFmtId="0" fontId="13" fillId="8" borderId="0" xfId="2" applyFill="1" applyBorder="1"/>
    <xf numFmtId="0" fontId="0" fillId="8" borderId="0" xfId="0" applyFill="1" applyAlignment="1">
      <alignment horizontal="center" vertical="center"/>
    </xf>
    <xf numFmtId="0" fontId="37" fillId="8" borderId="0" xfId="0" applyFont="1" applyFill="1" applyAlignment="1">
      <alignment horizontal="center" vertical="center"/>
    </xf>
    <xf numFmtId="0" fontId="0" fillId="8" borderId="27" xfId="0" applyFill="1" applyBorder="1"/>
    <xf numFmtId="0" fontId="0" fillId="8" borderId="28" xfId="0" applyFill="1" applyBorder="1"/>
    <xf numFmtId="0" fontId="65" fillId="8" borderId="35" xfId="0" applyFont="1" applyFill="1" applyBorder="1" applyAlignment="1">
      <alignment vertical="center"/>
    </xf>
    <xf numFmtId="0" fontId="65" fillId="8" borderId="6" xfId="0" applyFont="1" applyFill="1" applyBorder="1" applyAlignment="1">
      <alignment horizontal="right" vertical="center"/>
    </xf>
    <xf numFmtId="0" fontId="61" fillId="8" borderId="6" xfId="0" applyFont="1" applyFill="1" applyBorder="1" applyAlignment="1">
      <alignment vertical="center"/>
    </xf>
    <xf numFmtId="0" fontId="61" fillId="8" borderId="6" xfId="0" applyFont="1" applyFill="1" applyBorder="1" applyAlignment="1">
      <alignment vertical="center" wrapText="1"/>
    </xf>
    <xf numFmtId="0" fontId="61" fillId="8" borderId="32" xfId="0" applyFont="1" applyFill="1" applyBorder="1" applyAlignment="1">
      <alignment vertical="center" wrapText="1"/>
    </xf>
    <xf numFmtId="0" fontId="7" fillId="8" borderId="21" xfId="0" applyFont="1" applyFill="1" applyBorder="1"/>
    <xf numFmtId="0" fontId="7" fillId="8" borderId="0" xfId="0" applyFont="1" applyFill="1"/>
    <xf numFmtId="0" fontId="67" fillId="8" borderId="6" xfId="0" applyFont="1" applyFill="1" applyBorder="1" applyAlignment="1" applyProtection="1">
      <alignment horizontal="center"/>
      <protection locked="0"/>
    </xf>
    <xf numFmtId="0" fontId="7" fillId="8" borderId="0" xfId="0" applyFont="1" applyFill="1" applyAlignment="1">
      <alignment horizontal="right"/>
    </xf>
    <xf numFmtId="0" fontId="67" fillId="8" borderId="21" xfId="0" applyFont="1" applyFill="1" applyBorder="1"/>
    <xf numFmtId="0" fontId="67" fillId="8" borderId="0" xfId="0" applyFont="1" applyFill="1"/>
    <xf numFmtId="0" fontId="67" fillId="8" borderId="22" xfId="0" applyFont="1" applyFill="1" applyBorder="1"/>
    <xf numFmtId="0" fontId="7" fillId="8" borderId="0" xfId="0" applyFont="1" applyFill="1" applyAlignment="1">
      <alignment wrapText="1"/>
    </xf>
    <xf numFmtId="164" fontId="67" fillId="8" borderId="6" xfId="0" applyNumberFormat="1" applyFont="1" applyFill="1" applyBorder="1" applyAlignment="1" applyProtection="1">
      <alignment horizontal="center"/>
      <protection locked="0"/>
    </xf>
    <xf numFmtId="0" fontId="7" fillId="8" borderId="22" xfId="0" applyFont="1" applyFill="1" applyBorder="1"/>
    <xf numFmtId="0" fontId="67" fillId="8" borderId="0" xfId="0" applyFont="1" applyFill="1" applyAlignment="1" applyProtection="1">
      <alignment horizontal="center"/>
      <protection locked="0"/>
    </xf>
    <xf numFmtId="49" fontId="67" fillId="8" borderId="32" xfId="0" applyNumberFormat="1" applyFont="1" applyFill="1" applyBorder="1" applyAlignment="1" applyProtection="1">
      <alignment horizontal="center"/>
      <protection locked="0"/>
    </xf>
    <xf numFmtId="0" fontId="9" fillId="8" borderId="36" xfId="0" applyFont="1" applyFill="1" applyBorder="1" applyAlignment="1" applyProtection="1">
      <alignment horizontal="center"/>
      <protection locked="0"/>
    </xf>
    <xf numFmtId="0" fontId="11" fillId="8" borderId="22" xfId="0" applyFont="1" applyFill="1" applyBorder="1"/>
    <xf numFmtId="0" fontId="9" fillId="8" borderId="6" xfId="0" applyFont="1" applyFill="1" applyBorder="1" applyAlignment="1" applyProtection="1">
      <alignment horizontal="center"/>
      <protection locked="0"/>
    </xf>
    <xf numFmtId="164" fontId="9" fillId="8" borderId="32" xfId="0" applyNumberFormat="1" applyFont="1" applyFill="1" applyBorder="1" applyAlignment="1" applyProtection="1">
      <alignment horizontal="center"/>
      <protection locked="0"/>
    </xf>
    <xf numFmtId="0" fontId="7" fillId="8" borderId="0" xfId="0" applyFont="1" applyFill="1" applyAlignment="1">
      <alignment horizontal="center"/>
    </xf>
    <xf numFmtId="0" fontId="7" fillId="8" borderId="21" xfId="0" applyFont="1" applyFill="1" applyBorder="1" applyAlignment="1">
      <alignment horizontal="left"/>
    </xf>
    <xf numFmtId="0" fontId="11" fillId="8" borderId="21" xfId="0" applyFont="1" applyFill="1" applyBorder="1" applyAlignment="1">
      <alignment horizontal="left"/>
    </xf>
    <xf numFmtId="0" fontId="11" fillId="8" borderId="0" xfId="0" applyFont="1" applyFill="1"/>
    <xf numFmtId="0" fontId="11" fillId="8" borderId="21" xfId="0" applyFont="1" applyFill="1" applyBorder="1"/>
    <xf numFmtId="8" fontId="11" fillId="8" borderId="22" xfId="0" applyNumberFormat="1" applyFont="1" applyFill="1" applyBorder="1" applyAlignment="1">
      <alignment horizontal="right"/>
    </xf>
    <xf numFmtId="0" fontId="4" fillId="8" borderId="0" xfId="0" applyFont="1" applyFill="1" applyAlignment="1" applyProtection="1">
      <alignment vertical="center" wrapText="1"/>
      <protection locked="0"/>
    </xf>
    <xf numFmtId="0" fontId="4" fillId="8" borderId="0" xfId="0" applyFont="1" applyFill="1"/>
    <xf numFmtId="0" fontId="2" fillId="8" borderId="40" xfId="0" applyFont="1" applyFill="1" applyBorder="1"/>
    <xf numFmtId="0" fontId="2" fillId="8" borderId="2" xfId="0" applyFont="1" applyFill="1" applyBorder="1"/>
    <xf numFmtId="0" fontId="2" fillId="8" borderId="31" xfId="0" applyFont="1" applyFill="1" applyBorder="1"/>
    <xf numFmtId="0" fontId="4" fillId="8" borderId="21" xfId="0" applyFont="1" applyFill="1" applyBorder="1"/>
    <xf numFmtId="0" fontId="2" fillId="8" borderId="22" xfId="0" applyFont="1" applyFill="1" applyBorder="1"/>
    <xf numFmtId="0" fontId="4" fillId="8" borderId="22" xfId="0" applyFont="1" applyFill="1" applyBorder="1"/>
    <xf numFmtId="0" fontId="5" fillId="8" borderId="35" xfId="0" applyFont="1" applyFill="1" applyBorder="1"/>
    <xf numFmtId="0" fontId="5" fillId="8" borderId="6" xfId="0" applyFont="1" applyFill="1" applyBorder="1"/>
    <xf numFmtId="0" fontId="4" fillId="8" borderId="16" xfId="0" applyFont="1" applyFill="1" applyBorder="1" applyAlignment="1">
      <alignment vertical="center"/>
    </xf>
    <xf numFmtId="0" fontId="4" fillId="8" borderId="15" xfId="0" applyFont="1" applyFill="1" applyBorder="1" applyAlignment="1">
      <alignment vertical="center"/>
    </xf>
    <xf numFmtId="0" fontId="1" fillId="8" borderId="0" xfId="1" applyNumberFormat="1" applyFont="1" applyFill="1" applyBorder="1" applyAlignment="1" applyProtection="1">
      <alignment vertical="center"/>
    </xf>
    <xf numFmtId="0" fontId="4" fillId="8" borderId="14" xfId="0" applyFont="1" applyFill="1" applyBorder="1" applyAlignment="1">
      <alignment vertical="center"/>
    </xf>
    <xf numFmtId="0" fontId="4" fillId="8" borderId="17" xfId="0" applyFont="1" applyFill="1" applyBorder="1" applyAlignment="1">
      <alignment vertical="center"/>
    </xf>
    <xf numFmtId="0" fontId="4" fillId="8" borderId="13" xfId="0" applyFont="1" applyFill="1" applyBorder="1" applyAlignment="1">
      <alignment vertical="center"/>
    </xf>
    <xf numFmtId="0" fontId="4" fillId="8" borderId="19" xfId="0" applyFont="1" applyFill="1" applyBorder="1" applyAlignment="1">
      <alignment horizontal="right" vertical="center"/>
    </xf>
    <xf numFmtId="0" fontId="4" fillId="8" borderId="20" xfId="0" applyFont="1" applyFill="1" applyBorder="1" applyAlignment="1">
      <alignment horizontal="right" vertical="center"/>
    </xf>
    <xf numFmtId="0" fontId="14" fillId="8" borderId="18" xfId="0" applyFont="1" applyFill="1" applyBorder="1" applyAlignment="1" applyProtection="1">
      <alignment vertical="center"/>
      <protection locked="0"/>
    </xf>
    <xf numFmtId="0" fontId="4" fillId="8" borderId="1" xfId="0" applyFont="1" applyFill="1" applyBorder="1"/>
    <xf numFmtId="0" fontId="4" fillId="8" borderId="2" xfId="0" applyFont="1" applyFill="1" applyBorder="1" applyAlignment="1">
      <alignment horizontal="center"/>
    </xf>
    <xf numFmtId="0" fontId="5" fillId="8" borderId="4" xfId="0" applyFont="1" applyFill="1" applyBorder="1"/>
    <xf numFmtId="0" fontId="3" fillId="8" borderId="2" xfId="0" applyFont="1" applyFill="1" applyBorder="1" applyAlignment="1">
      <alignment horizontal="center" vertical="center"/>
    </xf>
    <xf numFmtId="0" fontId="78" fillId="8" borderId="0" xfId="0" applyFont="1" applyFill="1"/>
    <xf numFmtId="0" fontId="79" fillId="8" borderId="0" xfId="0" applyFont="1" applyFill="1"/>
    <xf numFmtId="0" fontId="82" fillId="8" borderId="0" xfId="0" applyFont="1" applyFill="1"/>
    <xf numFmtId="0" fontId="9" fillId="8" borderId="0" xfId="0" applyFont="1" applyFill="1" applyAlignment="1" applyProtection="1">
      <alignment horizontal="center"/>
      <protection locked="0"/>
    </xf>
    <xf numFmtId="0" fontId="9" fillId="8" borderId="50" xfId="0" applyFont="1" applyFill="1" applyBorder="1" applyAlignment="1" applyProtection="1">
      <alignment horizontal="center"/>
      <protection locked="0"/>
    </xf>
    <xf numFmtId="0" fontId="80" fillId="8" borderId="0" xfId="0" applyFont="1" applyFill="1"/>
    <xf numFmtId="0" fontId="1" fillId="8" borderId="21" xfId="0" applyFont="1" applyFill="1" applyBorder="1"/>
    <xf numFmtId="0" fontId="0" fillId="8" borderId="21" xfId="0" applyFill="1" applyBorder="1"/>
    <xf numFmtId="14" fontId="1" fillId="8" borderId="6" xfId="0" applyNumberFormat="1" applyFont="1" applyFill="1" applyBorder="1" applyAlignment="1" applyProtection="1">
      <alignment horizontal="center"/>
      <protection locked="0"/>
    </xf>
    <xf numFmtId="166" fontId="1" fillId="8" borderId="6" xfId="0" applyNumberFormat="1" applyFont="1" applyFill="1" applyBorder="1" applyAlignment="1" applyProtection="1">
      <alignment horizontal="center"/>
      <protection locked="0"/>
    </xf>
    <xf numFmtId="166" fontId="1" fillId="8" borderId="32" xfId="0" applyNumberFormat="1" applyFont="1" applyFill="1" applyBorder="1" applyAlignment="1" applyProtection="1">
      <alignment horizontal="center"/>
      <protection locked="0"/>
    </xf>
    <xf numFmtId="0" fontId="0" fillId="0" borderId="0" xfId="0" applyBorder="1"/>
    <xf numFmtId="0" fontId="85" fillId="0" borderId="0" xfId="0" applyFont="1" applyBorder="1" applyAlignment="1">
      <alignment horizontal="center" vertical="center" textRotation="90" wrapText="1"/>
    </xf>
    <xf numFmtId="0" fontId="1" fillId="8" borderId="0" xfId="0" applyFont="1" applyFill="1" applyBorder="1"/>
    <xf numFmtId="0" fontId="1" fillId="8" borderId="0" xfId="0" applyFont="1" applyFill="1" applyBorder="1" applyAlignment="1">
      <alignment horizontal="right"/>
    </xf>
    <xf numFmtId="0" fontId="0" fillId="8" borderId="0" xfId="0" applyFill="1" applyBorder="1"/>
    <xf numFmtId="0" fontId="2" fillId="8" borderId="0" xfId="0" applyFont="1" applyFill="1" applyBorder="1"/>
    <xf numFmtId="0" fontId="1" fillId="8" borderId="0" xfId="0" applyFont="1" applyFill="1" applyBorder="1" applyAlignment="1">
      <alignment wrapText="1"/>
    </xf>
    <xf numFmtId="0" fontId="4" fillId="8" borderId="0" xfId="0" applyFont="1" applyFill="1" applyBorder="1" applyAlignment="1">
      <alignment horizontal="center"/>
    </xf>
    <xf numFmtId="0" fontId="4" fillId="8" borderId="0" xfId="0" applyFont="1" applyFill="1" applyBorder="1"/>
    <xf numFmtId="0" fontId="11" fillId="8" borderId="0" xfId="0" applyFont="1" applyFill="1" applyBorder="1"/>
    <xf numFmtId="0" fontId="11" fillId="8" borderId="0" xfId="0" applyFont="1" applyFill="1" applyBorder="1" applyAlignment="1">
      <alignment horizontal="right"/>
    </xf>
    <xf numFmtId="0" fontId="5" fillId="8" borderId="0" xfId="0" applyFont="1" applyFill="1" applyBorder="1"/>
    <xf numFmtId="0" fontId="4" fillId="8" borderId="0" xfId="0" applyFont="1" applyFill="1" applyBorder="1" applyAlignment="1">
      <alignment vertical="center"/>
    </xf>
    <xf numFmtId="0" fontId="4" fillId="8" borderId="0" xfId="0" applyFont="1" applyFill="1" applyBorder="1" applyAlignment="1">
      <alignment horizontal="center" vertical="center"/>
    </xf>
    <xf numFmtId="0" fontId="2" fillId="9" borderId="0" xfId="0" applyFont="1" applyFill="1" applyBorder="1" applyAlignment="1">
      <alignment horizontal="center"/>
    </xf>
    <xf numFmtId="167" fontId="2" fillId="9" borderId="0" xfId="0" applyNumberFormat="1" applyFont="1" applyFill="1" applyBorder="1" applyAlignment="1">
      <alignment horizontal="center"/>
    </xf>
    <xf numFmtId="0" fontId="2" fillId="8" borderId="0" xfId="0" applyFont="1" applyFill="1" applyBorder="1" applyAlignment="1">
      <alignment horizontal="center"/>
    </xf>
    <xf numFmtId="167" fontId="2" fillId="8" borderId="0" xfId="0" applyNumberFormat="1" applyFont="1" applyFill="1" applyBorder="1" applyAlignment="1">
      <alignment horizontal="center"/>
    </xf>
    <xf numFmtId="0" fontId="2" fillId="9" borderId="0" xfId="0" applyFont="1" applyFill="1" applyBorder="1"/>
    <xf numFmtId="0" fontId="14" fillId="8" borderId="0" xfId="0" applyFont="1" applyFill="1" applyBorder="1" applyAlignment="1">
      <alignment horizontal="right" vertical="center"/>
    </xf>
    <xf numFmtId="0" fontId="3" fillId="9" borderId="0" xfId="0" applyFont="1" applyFill="1" applyBorder="1" applyAlignment="1">
      <alignment horizontal="center" vertical="center"/>
    </xf>
    <xf numFmtId="0" fontId="14" fillId="9" borderId="0" xfId="0" applyFont="1" applyFill="1" applyBorder="1" applyAlignment="1">
      <alignment horizontal="right" vertical="center"/>
    </xf>
    <xf numFmtId="0" fontId="3" fillId="8" borderId="0" xfId="0" applyFont="1" applyFill="1" applyBorder="1" applyAlignment="1">
      <alignment horizontal="center" vertical="center"/>
    </xf>
    <xf numFmtId="0" fontId="4" fillId="8" borderId="0" xfId="0" applyFont="1" applyFill="1" applyBorder="1" applyAlignment="1">
      <alignment horizontal="right"/>
    </xf>
    <xf numFmtId="0" fontId="0" fillId="8" borderId="0" xfId="0" applyFill="1" applyBorder="1" applyAlignment="1">
      <alignment horizontal="center"/>
    </xf>
    <xf numFmtId="0" fontId="4" fillId="8" borderId="0" xfId="0" applyFont="1" applyFill="1" applyBorder="1" applyAlignment="1">
      <alignment wrapText="1"/>
    </xf>
    <xf numFmtId="0" fontId="0" fillId="8" borderId="51" xfId="0" applyFill="1" applyBorder="1" applyAlignment="1" applyProtection="1">
      <alignment horizontal="left" vertical="top" wrapText="1"/>
      <protection locked="0"/>
    </xf>
    <xf numFmtId="0" fontId="0" fillId="8" borderId="53" xfId="0" applyFill="1" applyBorder="1" applyAlignment="1" applyProtection="1">
      <alignment horizontal="left" vertical="top" wrapText="1"/>
      <protection locked="0"/>
    </xf>
    <xf numFmtId="0" fontId="0" fillId="8" borderId="38" xfId="0" applyFill="1" applyBorder="1" applyAlignment="1" applyProtection="1">
      <alignment horizontal="left" vertical="top" wrapText="1"/>
      <protection locked="0"/>
    </xf>
    <xf numFmtId="0" fontId="0" fillId="8" borderId="39" xfId="0" applyFill="1" applyBorder="1" applyAlignment="1" applyProtection="1">
      <alignment horizontal="left" vertical="top" wrapText="1"/>
      <protection locked="0"/>
    </xf>
    <xf numFmtId="0" fontId="71" fillId="8" borderId="36" xfId="0" applyFont="1" applyFill="1" applyBorder="1" applyAlignment="1">
      <alignment horizontal="left" vertical="center" wrapText="1"/>
    </xf>
    <xf numFmtId="0" fontId="47" fillId="8" borderId="9" xfId="0" applyFont="1" applyFill="1" applyBorder="1" applyAlignment="1">
      <alignment horizontal="left" vertical="center" wrapText="1"/>
    </xf>
    <xf numFmtId="0" fontId="47" fillId="8" borderId="33" xfId="0" applyFont="1" applyFill="1" applyBorder="1" applyAlignment="1">
      <alignment horizontal="left" vertical="center" wrapText="1"/>
    </xf>
    <xf numFmtId="0" fontId="43" fillId="0" borderId="30" xfId="0" applyFont="1" applyBorder="1" applyAlignment="1">
      <alignment horizontal="center" vertical="center" textRotation="90" wrapText="1"/>
    </xf>
    <xf numFmtId="0" fontId="43" fillId="0" borderId="29" xfId="0" applyFont="1" applyBorder="1" applyAlignment="1">
      <alignment horizontal="center" vertical="center" textRotation="90" wrapText="1"/>
    </xf>
    <xf numFmtId="0" fontId="48" fillId="8" borderId="35" xfId="0" applyFont="1" applyFill="1" applyBorder="1" applyAlignment="1">
      <alignment horizontal="center" vertical="center"/>
    </xf>
    <xf numFmtId="0" fontId="48" fillId="8" borderId="6" xfId="0" applyFont="1" applyFill="1" applyBorder="1" applyAlignment="1">
      <alignment horizontal="center" vertical="center"/>
    </xf>
    <xf numFmtId="0" fontId="48" fillId="8" borderId="32" xfId="0" applyFont="1" applyFill="1" applyBorder="1" applyAlignment="1">
      <alignment horizontal="center" vertical="center"/>
    </xf>
    <xf numFmtId="0" fontId="71" fillId="8" borderId="40"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31" xfId="0" applyFont="1" applyFill="1" applyBorder="1" applyAlignment="1">
      <alignment horizontal="center" vertical="center" wrapText="1"/>
    </xf>
    <xf numFmtId="0" fontId="71" fillId="8" borderId="41" xfId="0" applyFont="1" applyFill="1" applyBorder="1" applyAlignment="1">
      <alignment horizontal="center" vertical="center"/>
    </xf>
    <xf numFmtId="0" fontId="71" fillId="8" borderId="42" xfId="0" applyFont="1" applyFill="1" applyBorder="1" applyAlignment="1">
      <alignment horizontal="center" vertical="center"/>
    </xf>
    <xf numFmtId="0" fontId="71" fillId="8" borderId="43" xfId="0" applyFont="1" applyFill="1" applyBorder="1" applyAlignment="1">
      <alignment horizontal="center" vertical="center"/>
    </xf>
    <xf numFmtId="0" fontId="80" fillId="11" borderId="36" xfId="0" applyFont="1" applyFill="1" applyBorder="1" applyAlignment="1">
      <alignment horizontal="center" vertical="center"/>
    </xf>
    <xf numFmtId="0" fontId="80" fillId="11" borderId="9" xfId="0" applyFont="1" applyFill="1" applyBorder="1" applyAlignment="1">
      <alignment horizontal="center" vertical="center"/>
    </xf>
    <xf numFmtId="0" fontId="80" fillId="11" borderId="33" xfId="0" applyFont="1" applyFill="1" applyBorder="1" applyAlignment="1">
      <alignment horizontal="center" vertical="center"/>
    </xf>
    <xf numFmtId="0" fontId="9" fillId="8" borderId="40" xfId="0" applyFont="1" applyFill="1" applyBorder="1" applyAlignment="1">
      <alignment horizontal="left" vertical="center" wrapText="1"/>
    </xf>
    <xf numFmtId="0" fontId="9" fillId="8" borderId="2" xfId="0" applyFont="1" applyFill="1" applyBorder="1" applyAlignment="1">
      <alignment horizontal="left" vertical="center" wrapText="1"/>
    </xf>
    <xf numFmtId="0" fontId="9" fillId="8" borderId="31" xfId="0" applyFont="1" applyFill="1" applyBorder="1" applyAlignment="1">
      <alignment horizontal="left" vertical="center" wrapText="1"/>
    </xf>
    <xf numFmtId="0" fontId="41" fillId="8" borderId="36" xfId="0" applyFont="1" applyFill="1" applyBorder="1" applyAlignment="1">
      <alignment horizontal="left" vertical="center" wrapText="1"/>
    </xf>
    <xf numFmtId="0" fontId="77" fillId="8" borderId="9" xfId="0" applyFont="1" applyFill="1" applyBorder="1" applyAlignment="1">
      <alignment horizontal="left" vertical="center" wrapText="1"/>
    </xf>
    <xf numFmtId="0" fontId="77" fillId="8" borderId="33" xfId="0" applyFont="1" applyFill="1" applyBorder="1" applyAlignment="1">
      <alignment horizontal="left" vertical="center" wrapText="1"/>
    </xf>
    <xf numFmtId="0" fontId="9" fillId="8" borderId="36" xfId="0" applyFont="1" applyFill="1" applyBorder="1" applyAlignment="1">
      <alignment horizontal="left" vertical="center" wrapText="1"/>
    </xf>
    <xf numFmtId="0" fontId="9" fillId="8" borderId="9" xfId="0" applyFont="1" applyFill="1" applyBorder="1" applyAlignment="1">
      <alignment horizontal="left" vertical="center" wrapText="1"/>
    </xf>
    <xf numFmtId="0" fontId="9" fillId="8" borderId="33" xfId="0" applyFont="1" applyFill="1" applyBorder="1" applyAlignment="1">
      <alignment horizontal="left" vertical="center" wrapText="1"/>
    </xf>
    <xf numFmtId="0" fontId="73" fillId="11" borderId="26" xfId="0" applyFont="1" applyFill="1" applyBorder="1" applyAlignment="1">
      <alignment horizontal="center" vertical="center"/>
    </xf>
    <xf numFmtId="0" fontId="73" fillId="11" borderId="27" xfId="0" applyFont="1" applyFill="1" applyBorder="1" applyAlignment="1">
      <alignment horizontal="center" vertical="center"/>
    </xf>
    <xf numFmtId="0" fontId="73" fillId="11" borderId="28" xfId="0" applyFont="1" applyFill="1" applyBorder="1" applyAlignment="1">
      <alignment horizontal="center" vertical="center"/>
    </xf>
    <xf numFmtId="0" fontId="56" fillId="12" borderId="40" xfId="0" applyFont="1" applyFill="1" applyBorder="1" applyAlignment="1">
      <alignment horizontal="center" vertical="center" wrapText="1"/>
    </xf>
    <xf numFmtId="0" fontId="56" fillId="12" borderId="2" xfId="0" applyFont="1" applyFill="1" applyBorder="1" applyAlignment="1">
      <alignment horizontal="center" vertical="center" wrapText="1"/>
    </xf>
    <xf numFmtId="0" fontId="56" fillId="12" borderId="31" xfId="0" applyFont="1" applyFill="1" applyBorder="1" applyAlignment="1">
      <alignment horizontal="center" vertical="center" wrapText="1"/>
    </xf>
    <xf numFmtId="0" fontId="41" fillId="8" borderId="40" xfId="0" applyFont="1" applyFill="1" applyBorder="1" applyAlignment="1">
      <alignment horizontal="left" vertical="center" wrapText="1"/>
    </xf>
    <xf numFmtId="0" fontId="41" fillId="8" borderId="2" xfId="0" applyFont="1" applyFill="1" applyBorder="1" applyAlignment="1">
      <alignment horizontal="left" vertical="center" wrapText="1"/>
    </xf>
    <xf numFmtId="0" fontId="41" fillId="8" borderId="31" xfId="0" applyFont="1" applyFill="1" applyBorder="1" applyAlignment="1">
      <alignment horizontal="left" vertical="center" wrapText="1"/>
    </xf>
    <xf numFmtId="0" fontId="44" fillId="8" borderId="40" xfId="0" applyFont="1" applyFill="1" applyBorder="1" applyAlignment="1">
      <alignment horizontal="center" vertical="center"/>
    </xf>
    <xf numFmtId="0" fontId="44" fillId="8" borderId="2" xfId="0" applyFont="1" applyFill="1" applyBorder="1" applyAlignment="1">
      <alignment horizontal="center" vertical="center"/>
    </xf>
    <xf numFmtId="0" fontId="44" fillId="8" borderId="31" xfId="0" applyFont="1" applyFill="1" applyBorder="1" applyAlignment="1">
      <alignment horizontal="center" vertical="center"/>
    </xf>
    <xf numFmtId="0" fontId="44" fillId="8" borderId="35" xfId="0" applyFont="1" applyFill="1" applyBorder="1" applyAlignment="1">
      <alignment horizontal="center" vertical="center" wrapText="1"/>
    </xf>
    <xf numFmtId="0" fontId="44" fillId="8" borderId="6" xfId="0" applyFont="1" applyFill="1" applyBorder="1" applyAlignment="1">
      <alignment horizontal="center" vertical="center" wrapText="1"/>
    </xf>
    <xf numFmtId="0" fontId="44" fillId="8" borderId="32" xfId="0" applyFont="1" applyFill="1" applyBorder="1" applyAlignment="1">
      <alignment horizontal="center" vertical="center" wrapText="1"/>
    </xf>
    <xf numFmtId="0" fontId="11" fillId="8" borderId="40" xfId="0" applyFont="1" applyFill="1" applyBorder="1" applyAlignment="1">
      <alignment vertical="center" wrapText="1"/>
    </xf>
    <xf numFmtId="0" fontId="11" fillId="8" borderId="2" xfId="0" applyFont="1" applyFill="1" applyBorder="1" applyAlignment="1">
      <alignment vertical="center" wrapText="1"/>
    </xf>
    <xf numFmtId="0" fontId="11" fillId="8" borderId="31" xfId="0" applyFont="1" applyFill="1" applyBorder="1" applyAlignment="1">
      <alignment vertical="center" wrapText="1"/>
    </xf>
    <xf numFmtId="0" fontId="80" fillId="11" borderId="21" xfId="0" applyFont="1" applyFill="1" applyBorder="1" applyAlignment="1">
      <alignment horizontal="center" vertical="center"/>
    </xf>
    <xf numFmtId="0" fontId="80" fillId="11" borderId="0" xfId="0" applyFont="1" applyFill="1" applyAlignment="1">
      <alignment horizontal="center" vertical="center"/>
    </xf>
    <xf numFmtId="0" fontId="80" fillId="11" borderId="22" xfId="0" applyFont="1" applyFill="1" applyBorder="1" applyAlignment="1">
      <alignment horizontal="center" vertical="center"/>
    </xf>
    <xf numFmtId="0" fontId="42" fillId="8" borderId="40" xfId="0" applyFont="1" applyFill="1" applyBorder="1" applyAlignment="1">
      <alignment vertical="center" wrapText="1"/>
    </xf>
    <xf numFmtId="0" fontId="42" fillId="8" borderId="2" xfId="0" applyFont="1" applyFill="1" applyBorder="1" applyAlignment="1">
      <alignment vertical="center" wrapText="1"/>
    </xf>
    <xf numFmtId="0" fontId="42" fillId="8" borderId="31" xfId="0" applyFont="1" applyFill="1" applyBorder="1" applyAlignment="1">
      <alignment vertical="center" wrapText="1"/>
    </xf>
    <xf numFmtId="0" fontId="81" fillId="8" borderId="40" xfId="0" applyFont="1" applyFill="1" applyBorder="1" applyAlignment="1">
      <alignment horizontal="center" vertical="center" wrapText="1"/>
    </xf>
    <xf numFmtId="0" fontId="81" fillId="8" borderId="2" xfId="0" applyFont="1" applyFill="1" applyBorder="1" applyAlignment="1">
      <alignment horizontal="center" vertical="center" wrapText="1"/>
    </xf>
    <xf numFmtId="0" fontId="81" fillId="8" borderId="31" xfId="0" applyFont="1" applyFill="1" applyBorder="1" applyAlignment="1">
      <alignment horizontal="center" vertical="center" wrapText="1"/>
    </xf>
    <xf numFmtId="0" fontId="80" fillId="11" borderId="40" xfId="0" applyFont="1" applyFill="1" applyBorder="1" applyAlignment="1">
      <alignment horizontal="center" vertical="center"/>
    </xf>
    <xf numFmtId="0" fontId="80" fillId="11" borderId="2" xfId="0" applyFont="1" applyFill="1" applyBorder="1" applyAlignment="1">
      <alignment horizontal="center" vertical="center"/>
    </xf>
    <xf numFmtId="0" fontId="80" fillId="11" borderId="31" xfId="0" applyFont="1" applyFill="1" applyBorder="1" applyAlignment="1">
      <alignment horizontal="center" vertical="center"/>
    </xf>
    <xf numFmtId="0" fontId="42" fillId="8" borderId="36" xfId="0" applyFont="1" applyFill="1" applyBorder="1" applyAlignment="1">
      <alignment vertical="center" wrapText="1"/>
    </xf>
    <xf numFmtId="0" fontId="42" fillId="8" borderId="9" xfId="0" applyFont="1" applyFill="1" applyBorder="1" applyAlignment="1">
      <alignment vertical="center" wrapText="1"/>
    </xf>
    <xf numFmtId="0" fontId="42" fillId="8" borderId="33" xfId="0" applyFont="1" applyFill="1" applyBorder="1" applyAlignment="1">
      <alignment vertical="center" wrapText="1"/>
    </xf>
    <xf numFmtId="0" fontId="44" fillId="8" borderId="37" xfId="0" applyFont="1" applyFill="1" applyBorder="1" applyAlignment="1">
      <alignment horizontal="center" vertical="center"/>
    </xf>
    <xf numFmtId="0" fontId="44" fillId="8" borderId="38" xfId="0" applyFont="1" applyFill="1" applyBorder="1" applyAlignment="1">
      <alignment horizontal="center" vertical="center"/>
    </xf>
    <xf numFmtId="0" fontId="44" fillId="8" borderId="39" xfId="0" applyFont="1" applyFill="1" applyBorder="1" applyAlignment="1">
      <alignment horizontal="center" vertical="center"/>
    </xf>
    <xf numFmtId="0" fontId="71" fillId="8" borderId="23" xfId="0" applyFont="1" applyFill="1" applyBorder="1" applyAlignment="1">
      <alignment horizontal="center" vertical="center"/>
    </xf>
    <xf numFmtId="0" fontId="71" fillId="8" borderId="24" xfId="0" applyFont="1" applyFill="1" applyBorder="1" applyAlignment="1">
      <alignment horizontal="center" vertical="center"/>
    </xf>
    <xf numFmtId="0" fontId="71" fillId="8" borderId="25" xfId="0" applyFont="1" applyFill="1" applyBorder="1" applyAlignment="1">
      <alignment horizontal="center" vertical="center"/>
    </xf>
    <xf numFmtId="0" fontId="42" fillId="8" borderId="40" xfId="0" applyFont="1" applyFill="1" applyBorder="1" applyAlignment="1">
      <alignment horizontal="left" vertical="center" wrapText="1"/>
    </xf>
    <xf numFmtId="0" fontId="42" fillId="8" borderId="2" xfId="0" applyFont="1" applyFill="1" applyBorder="1" applyAlignment="1">
      <alignment horizontal="left" vertical="center" wrapText="1"/>
    </xf>
    <xf numFmtId="0" fontId="42" fillId="8" borderId="31" xfId="0" applyFont="1" applyFill="1" applyBorder="1" applyAlignment="1">
      <alignment horizontal="left" vertical="center" wrapText="1"/>
    </xf>
    <xf numFmtId="0" fontId="42" fillId="8" borderId="40" xfId="0" applyFont="1" applyFill="1" applyBorder="1" applyAlignment="1">
      <alignment horizontal="center" vertical="center" wrapText="1"/>
    </xf>
    <xf numFmtId="0" fontId="42" fillId="8" borderId="2" xfId="0" applyFont="1" applyFill="1" applyBorder="1" applyAlignment="1">
      <alignment horizontal="center" vertical="center" wrapText="1"/>
    </xf>
    <xf numFmtId="0" fontId="42" fillId="8" borderId="31" xfId="0" applyFont="1" applyFill="1" applyBorder="1" applyAlignment="1">
      <alignment horizontal="center" vertical="center" wrapText="1"/>
    </xf>
    <xf numFmtId="0" fontId="60" fillId="0" borderId="30" xfId="0" applyFont="1" applyBorder="1" applyAlignment="1">
      <alignment horizontal="center" vertical="center" textRotation="90" wrapText="1"/>
    </xf>
    <xf numFmtId="0" fontId="60" fillId="0" borderId="29" xfId="0" applyFont="1" applyBorder="1" applyAlignment="1">
      <alignment horizontal="center" vertical="center" textRotation="90" wrapText="1"/>
    </xf>
    <xf numFmtId="0" fontId="74" fillId="11" borderId="26" xfId="0" applyFont="1" applyFill="1" applyBorder="1" applyAlignment="1">
      <alignment horizontal="center" vertical="center"/>
    </xf>
    <xf numFmtId="0" fontId="74" fillId="11" borderId="27" xfId="0" applyFont="1" applyFill="1" applyBorder="1" applyAlignment="1">
      <alignment horizontal="center" vertical="center"/>
    </xf>
    <xf numFmtId="0" fontId="74" fillId="11" borderId="28" xfId="0" applyFont="1" applyFill="1" applyBorder="1" applyAlignment="1">
      <alignment horizontal="center" vertical="center"/>
    </xf>
    <xf numFmtId="0" fontId="13" fillId="8" borderId="0" xfId="2" applyFill="1" applyBorder="1" applyAlignment="1">
      <alignment horizontal="center"/>
    </xf>
    <xf numFmtId="0" fontId="55" fillId="8" borderId="0" xfId="0" applyFont="1" applyFill="1" applyAlignment="1">
      <alignment horizontal="left"/>
    </xf>
    <xf numFmtId="0" fontId="55" fillId="8" borderId="22" xfId="0" applyFont="1" applyFill="1" applyBorder="1" applyAlignment="1">
      <alignment horizontal="left"/>
    </xf>
    <xf numFmtId="0" fontId="43" fillId="0" borderId="21" xfId="0" applyFont="1" applyBorder="1" applyAlignment="1">
      <alignment horizontal="center" vertical="center" textRotation="90" wrapText="1"/>
    </xf>
    <xf numFmtId="0" fontId="43" fillId="0" borderId="26" xfId="0" applyFont="1" applyBorder="1" applyAlignment="1">
      <alignment horizontal="center" vertical="center" textRotation="90" wrapText="1"/>
    </xf>
    <xf numFmtId="0" fontId="4" fillId="8" borderId="21" xfId="0" applyFont="1" applyFill="1" applyBorder="1" applyAlignment="1">
      <alignment horizontal="left" vertical="top"/>
    </xf>
    <xf numFmtId="0" fontId="4" fillId="8" borderId="0" xfId="0" applyFont="1" applyFill="1" applyAlignment="1">
      <alignment horizontal="left" vertical="top"/>
    </xf>
    <xf numFmtId="0" fontId="4" fillId="8" borderId="22" xfId="0" applyFont="1" applyFill="1" applyBorder="1" applyAlignment="1">
      <alignment horizontal="left" vertical="top"/>
    </xf>
    <xf numFmtId="0" fontId="3" fillId="2" borderId="21" xfId="0" applyFont="1" applyFill="1" applyBorder="1" applyAlignment="1">
      <alignment horizontal="center"/>
    </xf>
    <xf numFmtId="0" fontId="3" fillId="2" borderId="0" xfId="0" applyFont="1" applyFill="1" applyAlignment="1">
      <alignment horizontal="center"/>
    </xf>
    <xf numFmtId="0" fontId="3" fillId="2" borderId="22" xfId="0" applyFont="1" applyFill="1" applyBorder="1" applyAlignment="1">
      <alignment horizontal="center"/>
    </xf>
    <xf numFmtId="16" fontId="67" fillId="8" borderId="6" xfId="0" applyNumberFormat="1" applyFont="1" applyFill="1" applyBorder="1" applyAlignment="1" applyProtection="1">
      <alignment horizontal="left"/>
      <protection locked="0"/>
    </xf>
    <xf numFmtId="0" fontId="67" fillId="8" borderId="6" xfId="0" applyFont="1" applyFill="1" applyBorder="1" applyAlignment="1" applyProtection="1">
      <alignment horizontal="left"/>
      <protection locked="0"/>
    </xf>
    <xf numFmtId="0" fontId="67" fillId="8" borderId="32" xfId="0" applyFont="1" applyFill="1" applyBorder="1" applyAlignment="1" applyProtection="1">
      <alignment horizontal="left"/>
      <protection locked="0"/>
    </xf>
    <xf numFmtId="0" fontId="67" fillId="8" borderId="6" xfId="0" applyFont="1" applyFill="1" applyBorder="1" applyAlignment="1" applyProtection="1">
      <alignment horizontal="center"/>
      <protection locked="0"/>
    </xf>
    <xf numFmtId="0" fontId="67" fillId="8" borderId="32" xfId="0" applyFont="1" applyFill="1" applyBorder="1" applyAlignment="1" applyProtection="1">
      <alignment horizontal="center"/>
      <protection locked="0"/>
    </xf>
    <xf numFmtId="164" fontId="67" fillId="8" borderId="6" xfId="0" applyNumberFormat="1" applyFont="1" applyFill="1" applyBorder="1" applyAlignment="1" applyProtection="1">
      <alignment horizontal="left"/>
      <protection locked="0"/>
    </xf>
    <xf numFmtId="164" fontId="67" fillId="8" borderId="32" xfId="0" applyNumberFormat="1" applyFont="1" applyFill="1" applyBorder="1" applyAlignment="1" applyProtection="1">
      <alignment horizontal="left"/>
      <protection locked="0"/>
    </xf>
    <xf numFmtId="0" fontId="56" fillId="11" borderId="36" xfId="0" applyFont="1" applyFill="1" applyBorder="1" applyAlignment="1">
      <alignment horizontal="center" vertical="center"/>
    </xf>
    <xf numFmtId="0" fontId="56" fillId="11" borderId="9" xfId="0" applyFont="1" applyFill="1" applyBorder="1" applyAlignment="1">
      <alignment horizontal="center" vertical="center"/>
    </xf>
    <xf numFmtId="0" fontId="56" fillId="11" borderId="33" xfId="0" applyFont="1" applyFill="1" applyBorder="1" applyAlignment="1">
      <alignment horizontal="center" vertical="center"/>
    </xf>
    <xf numFmtId="0" fontId="68" fillId="8" borderId="6" xfId="2" applyFont="1" applyFill="1" applyBorder="1" applyAlignment="1" applyProtection="1">
      <alignment horizontal="left"/>
      <protection locked="0"/>
    </xf>
    <xf numFmtId="0" fontId="68" fillId="8" borderId="32" xfId="2" applyFont="1" applyFill="1" applyBorder="1" applyAlignment="1" applyProtection="1">
      <alignment horizontal="left"/>
      <protection locked="0"/>
    </xf>
    <xf numFmtId="0" fontId="44" fillId="8" borderId="21" xfId="0" applyFont="1" applyFill="1" applyBorder="1" applyAlignment="1">
      <alignment horizontal="left"/>
    </xf>
    <xf numFmtId="0" fontId="84" fillId="8" borderId="0" xfId="0" applyFont="1" applyFill="1" applyAlignment="1">
      <alignment horizontal="left"/>
    </xf>
    <xf numFmtId="0" fontId="84" fillId="8" borderId="22" xfId="0" applyFont="1" applyFill="1" applyBorder="1" applyAlignment="1">
      <alignment horizontal="left"/>
    </xf>
    <xf numFmtId="0" fontId="4" fillId="8" borderId="48" xfId="0" applyFont="1" applyFill="1" applyBorder="1" applyAlignment="1" applyProtection="1">
      <alignment horizontal="center" vertical="center" wrapText="1"/>
      <protection locked="0"/>
    </xf>
    <xf numFmtId="0" fontId="4" fillId="8" borderId="49" xfId="0" applyFont="1" applyFill="1" applyBorder="1" applyAlignment="1" applyProtection="1">
      <alignment horizontal="center" vertical="center" wrapText="1"/>
      <protection locked="0"/>
    </xf>
    <xf numFmtId="0" fontId="11" fillId="8" borderId="21" xfId="0" applyFont="1" applyFill="1" applyBorder="1" applyAlignment="1">
      <alignment horizontal="center"/>
    </xf>
    <xf numFmtId="0" fontId="11" fillId="8" borderId="0" xfId="0" applyFont="1" applyFill="1" applyAlignment="1">
      <alignment horizontal="center"/>
    </xf>
    <xf numFmtId="0" fontId="11" fillId="8" borderId="22" xfId="0" applyFont="1" applyFill="1" applyBorder="1" applyAlignment="1">
      <alignment horizontal="center"/>
    </xf>
    <xf numFmtId="0" fontId="4" fillId="8" borderId="47" xfId="0" applyFont="1" applyFill="1" applyBorder="1" applyAlignment="1" applyProtection="1">
      <alignment horizontal="center" vertical="center" wrapText="1"/>
      <protection locked="0"/>
    </xf>
    <xf numFmtId="0" fontId="75" fillId="8" borderId="23" xfId="0" applyFont="1" applyFill="1" applyBorder="1" applyAlignment="1">
      <alignment horizontal="right"/>
    </xf>
    <xf numFmtId="0" fontId="75" fillId="8" borderId="24" xfId="0" applyFont="1" applyFill="1" applyBorder="1" applyAlignment="1">
      <alignment horizontal="right"/>
    </xf>
    <xf numFmtId="0" fontId="75" fillId="8" borderId="25" xfId="0" applyFont="1" applyFill="1" applyBorder="1" applyAlignment="1">
      <alignment horizontal="right"/>
    </xf>
    <xf numFmtId="0" fontId="75" fillId="8" borderId="23" xfId="0" applyFont="1" applyFill="1" applyBorder="1" applyAlignment="1">
      <alignment horizontal="left"/>
    </xf>
    <xf numFmtId="0" fontId="75" fillId="8" borderId="24" xfId="0" applyFont="1" applyFill="1" applyBorder="1" applyAlignment="1">
      <alignment horizontal="left"/>
    </xf>
    <xf numFmtId="0" fontId="75" fillId="8" borderId="25" xfId="0" applyFont="1" applyFill="1" applyBorder="1" applyAlignment="1">
      <alignment horizontal="left"/>
    </xf>
    <xf numFmtId="0" fontId="42" fillId="8" borderId="35" xfId="0" applyFont="1" applyFill="1" applyBorder="1" applyAlignment="1">
      <alignment vertical="center" wrapText="1"/>
    </xf>
    <xf numFmtId="0" fontId="42" fillId="8" borderId="6" xfId="0" applyFont="1" applyFill="1" applyBorder="1" applyAlignment="1">
      <alignment vertical="center" wrapText="1"/>
    </xf>
    <xf numFmtId="0" fontId="42" fillId="8" borderId="32" xfId="0" applyFont="1" applyFill="1" applyBorder="1" applyAlignment="1">
      <alignment vertical="center" wrapText="1"/>
    </xf>
    <xf numFmtId="0" fontId="42" fillId="8" borderId="41" xfId="0" applyFont="1" applyFill="1" applyBorder="1" applyAlignment="1">
      <alignment vertical="center" wrapText="1"/>
    </xf>
    <xf numFmtId="0" fontId="69" fillId="8" borderId="42" xfId="0" applyFont="1" applyFill="1" applyBorder="1" applyAlignment="1">
      <alignment vertical="center" wrapText="1"/>
    </xf>
    <xf numFmtId="0" fontId="69" fillId="8" borderId="43" xfId="0" applyFont="1" applyFill="1" applyBorder="1" applyAlignment="1">
      <alignment vertical="center" wrapText="1"/>
    </xf>
    <xf numFmtId="0" fontId="56" fillId="11" borderId="44" xfId="0" applyFont="1" applyFill="1" applyBorder="1" applyAlignment="1">
      <alignment horizontal="center" vertical="center"/>
    </xf>
    <xf numFmtId="0" fontId="56" fillId="11" borderId="45" xfId="0" applyFont="1" applyFill="1" applyBorder="1" applyAlignment="1">
      <alignment horizontal="center" vertical="center"/>
    </xf>
    <xf numFmtId="0" fontId="56" fillId="11" borderId="46" xfId="0" applyFont="1" applyFill="1" applyBorder="1" applyAlignment="1">
      <alignment horizontal="center" vertical="center"/>
    </xf>
    <xf numFmtId="0" fontId="83" fillId="8" borderId="23" xfId="0" applyFont="1" applyFill="1" applyBorder="1" applyAlignment="1">
      <alignment horizontal="right"/>
    </xf>
    <xf numFmtId="0" fontId="83" fillId="8" borderId="24" xfId="0" applyFont="1" applyFill="1" applyBorder="1" applyAlignment="1">
      <alignment horizontal="right"/>
    </xf>
    <xf numFmtId="0" fontId="83" fillId="8" borderId="25" xfId="0" applyFont="1" applyFill="1" applyBorder="1" applyAlignment="1">
      <alignment horizontal="right"/>
    </xf>
    <xf numFmtId="0" fontId="75" fillId="8" borderId="23" xfId="0" applyFont="1" applyFill="1" applyBorder="1" applyAlignment="1">
      <alignment horizontal="left" wrapText="1"/>
    </xf>
    <xf numFmtId="0" fontId="75" fillId="8" borderId="24" xfId="0" applyFont="1" applyFill="1" applyBorder="1" applyAlignment="1">
      <alignment horizontal="left" wrapText="1"/>
    </xf>
    <xf numFmtId="0" fontId="75" fillId="8" borderId="25" xfId="0" applyFont="1" applyFill="1" applyBorder="1" applyAlignment="1">
      <alignment horizontal="left" wrapText="1"/>
    </xf>
    <xf numFmtId="0" fontId="61" fillId="8" borderId="6" xfId="0" applyFont="1" applyFill="1" applyBorder="1" applyAlignment="1">
      <alignment horizontal="center" vertical="center" wrapText="1"/>
    </xf>
    <xf numFmtId="165" fontId="67" fillId="8" borderId="6" xfId="0" applyNumberFormat="1" applyFont="1" applyFill="1" applyBorder="1" applyAlignment="1" applyProtection="1">
      <alignment horizontal="center"/>
      <protection locked="0"/>
    </xf>
    <xf numFmtId="49" fontId="67" fillId="8" borderId="0" xfId="0" applyNumberFormat="1" applyFont="1" applyFill="1" applyAlignment="1" applyProtection="1">
      <alignment horizontal="center"/>
      <protection locked="0"/>
    </xf>
    <xf numFmtId="0" fontId="7" fillId="8" borderId="0" xfId="0" applyFont="1" applyFill="1" applyAlignment="1">
      <alignment horizontal="right"/>
    </xf>
    <xf numFmtId="0" fontId="56" fillId="8" borderId="36" xfId="0" applyFont="1" applyFill="1" applyBorder="1" applyAlignment="1">
      <alignment horizontal="center" vertical="center"/>
    </xf>
    <xf numFmtId="0" fontId="56" fillId="8" borderId="9" xfId="0" applyFont="1" applyFill="1" applyBorder="1" applyAlignment="1">
      <alignment horizontal="center" vertical="center"/>
    </xf>
    <xf numFmtId="0" fontId="56" fillId="8" borderId="33" xfId="0" applyFont="1" applyFill="1" applyBorder="1" applyAlignment="1">
      <alignment horizontal="center" vertical="center"/>
    </xf>
    <xf numFmtId="0" fontId="11" fillId="8" borderId="0" xfId="0" applyFont="1" applyFill="1" applyAlignment="1">
      <alignment horizontal="right"/>
    </xf>
    <xf numFmtId="0" fontId="11" fillId="8" borderId="22" xfId="0" applyFont="1" applyFill="1" applyBorder="1" applyAlignment="1">
      <alignment horizontal="right"/>
    </xf>
    <xf numFmtId="0" fontId="71" fillId="8" borderId="36" xfId="0" applyFont="1" applyFill="1" applyBorder="1" applyAlignment="1">
      <alignment vertical="center"/>
    </xf>
    <xf numFmtId="0" fontId="71" fillId="8" borderId="9" xfId="0" applyFont="1" applyFill="1" applyBorder="1" applyAlignment="1">
      <alignment vertical="center"/>
    </xf>
    <xf numFmtId="0" fontId="71" fillId="8" borderId="33" xfId="0" applyFont="1" applyFill="1" applyBorder="1" applyAlignment="1">
      <alignment vertical="center"/>
    </xf>
    <xf numFmtId="0" fontId="56" fillId="8" borderId="35" xfId="0" applyFont="1" applyFill="1" applyBorder="1" applyAlignment="1">
      <alignment horizontal="center" vertical="center"/>
    </xf>
    <xf numFmtId="0" fontId="56" fillId="8" borderId="6" xfId="0" applyFont="1" applyFill="1" applyBorder="1" applyAlignment="1">
      <alignment horizontal="center" vertical="center"/>
    </xf>
    <xf numFmtId="0" fontId="11" fillId="8" borderId="37" xfId="0" applyFont="1" applyFill="1" applyBorder="1" applyAlignment="1">
      <alignment vertical="center" wrapText="1"/>
    </xf>
    <xf numFmtId="0" fontId="11" fillId="8" borderId="38" xfId="0" applyFont="1" applyFill="1" applyBorder="1" applyAlignment="1">
      <alignment vertical="center" wrapText="1"/>
    </xf>
    <xf numFmtId="0" fontId="11" fillId="8" borderId="39" xfId="0" applyFont="1" applyFill="1" applyBorder="1" applyAlignment="1">
      <alignment vertical="center" wrapText="1"/>
    </xf>
    <xf numFmtId="0" fontId="11" fillId="8" borderId="36" xfId="0" applyFont="1" applyFill="1" applyBorder="1" applyAlignment="1">
      <alignment vertical="center" wrapText="1"/>
    </xf>
    <xf numFmtId="0" fontId="11" fillId="8" borderId="9" xfId="0" applyFont="1" applyFill="1" applyBorder="1" applyAlignment="1">
      <alignment vertical="center" wrapText="1"/>
    </xf>
    <xf numFmtId="0" fontId="11" fillId="8" borderId="33" xfId="0" applyFont="1" applyFill="1" applyBorder="1" applyAlignment="1">
      <alignment vertical="center" wrapText="1"/>
    </xf>
    <xf numFmtId="0" fontId="42" fillId="8" borderId="42" xfId="0" applyFont="1" applyFill="1" applyBorder="1" applyAlignment="1">
      <alignment vertical="center" wrapText="1"/>
    </xf>
    <xf numFmtId="0" fontId="42" fillId="8" borderId="43" xfId="0" applyFont="1" applyFill="1" applyBorder="1" applyAlignment="1">
      <alignment vertical="center" wrapText="1"/>
    </xf>
    <xf numFmtId="0" fontId="48" fillId="8" borderId="21" xfId="0" applyFont="1" applyFill="1" applyBorder="1" applyAlignment="1">
      <alignment horizontal="center" vertical="center" wrapText="1"/>
    </xf>
    <xf numFmtId="0" fontId="48" fillId="8" borderId="0" xfId="0" applyFont="1" applyFill="1" applyAlignment="1">
      <alignment horizontal="center" vertical="center" wrapText="1"/>
    </xf>
    <xf numFmtId="0" fontId="48" fillId="8" borderId="22" xfId="0" applyFont="1" applyFill="1" applyBorder="1" applyAlignment="1">
      <alignment horizontal="center" vertical="center" wrapText="1"/>
    </xf>
    <xf numFmtId="0" fontId="61" fillId="8" borderId="21" xfId="0" applyFont="1" applyFill="1" applyBorder="1" applyAlignment="1">
      <alignment horizontal="center" vertical="top" wrapText="1"/>
    </xf>
    <xf numFmtId="0" fontId="61" fillId="8" borderId="0" xfId="0" applyFont="1" applyFill="1" applyAlignment="1">
      <alignment horizontal="center" vertical="top" wrapText="1"/>
    </xf>
    <xf numFmtId="0" fontId="61" fillId="8" borderId="22" xfId="0" applyFont="1" applyFill="1" applyBorder="1" applyAlignment="1">
      <alignment horizontal="center" vertical="top" wrapText="1"/>
    </xf>
    <xf numFmtId="0" fontId="63" fillId="8" borderId="21" xfId="0" applyFont="1" applyFill="1" applyBorder="1" applyAlignment="1">
      <alignment horizontal="center" vertical="top" wrapText="1"/>
    </xf>
    <xf numFmtId="0" fontId="65" fillId="8" borderId="0" xfId="0" applyFont="1" applyFill="1" applyAlignment="1">
      <alignment horizontal="center" vertical="top" wrapText="1"/>
    </xf>
    <xf numFmtId="0" fontId="65" fillId="8" borderId="22" xfId="0" applyFont="1" applyFill="1" applyBorder="1" applyAlignment="1">
      <alignment horizontal="center" vertical="top" wrapText="1"/>
    </xf>
    <xf numFmtId="0" fontId="39" fillId="8" borderId="10" xfId="0" applyFont="1" applyFill="1" applyBorder="1" applyAlignment="1">
      <alignment horizontal="center" vertical="center" wrapText="1"/>
    </xf>
    <xf numFmtId="0" fontId="39" fillId="8" borderId="9" xfId="0" applyFont="1" applyFill="1" applyBorder="1" applyAlignment="1">
      <alignment horizontal="center" vertical="center" wrapText="1"/>
    </xf>
    <xf numFmtId="0" fontId="39" fillId="8" borderId="8" xfId="0" applyFont="1" applyFill="1" applyBorder="1" applyAlignment="1">
      <alignment horizontal="center" vertical="center" wrapText="1"/>
    </xf>
    <xf numFmtId="44" fontId="4" fillId="9" borderId="4" xfId="0" applyNumberFormat="1" applyFont="1" applyFill="1" applyBorder="1" applyAlignment="1">
      <alignment horizontal="right" vertical="center"/>
    </xf>
    <xf numFmtId="44" fontId="4" fillId="9" borderId="0" xfId="0" applyNumberFormat="1" applyFont="1" applyFill="1" applyBorder="1" applyAlignment="1">
      <alignment horizontal="right" vertical="center"/>
    </xf>
    <xf numFmtId="44" fontId="4" fillId="9" borderId="22" xfId="0" applyNumberFormat="1" applyFont="1" applyFill="1" applyBorder="1" applyAlignment="1">
      <alignment horizontal="right" vertical="center"/>
    </xf>
    <xf numFmtId="0" fontId="14" fillId="8" borderId="9" xfId="0" applyFont="1" applyFill="1" applyBorder="1" applyAlignment="1">
      <alignment horizontal="left" vertical="center"/>
    </xf>
    <xf numFmtId="0" fontId="14" fillId="8" borderId="8" xfId="0" applyFont="1" applyFill="1" applyBorder="1" applyAlignment="1">
      <alignment horizontal="left" vertical="center"/>
    </xf>
    <xf numFmtId="0" fontId="1" fillId="8" borderId="10" xfId="1" applyNumberFormat="1" applyFont="1" applyFill="1" applyBorder="1" applyAlignment="1" applyProtection="1">
      <alignment horizontal="center" vertical="center"/>
      <protection locked="0"/>
    </xf>
    <xf numFmtId="0" fontId="1" fillId="8" borderId="9" xfId="1" applyNumberFormat="1" applyFont="1" applyFill="1" applyBorder="1" applyAlignment="1" applyProtection="1">
      <alignment horizontal="center" vertical="center"/>
      <protection locked="0"/>
    </xf>
    <xf numFmtId="0" fontId="1" fillId="8" borderId="8" xfId="1" applyNumberFormat="1" applyFont="1" applyFill="1" applyBorder="1" applyAlignment="1" applyProtection="1">
      <alignment horizontal="center" vertical="center"/>
      <protection locked="0"/>
    </xf>
    <xf numFmtId="44" fontId="1" fillId="8" borderId="10" xfId="1" applyFont="1" applyFill="1" applyBorder="1" applyAlignment="1" applyProtection="1">
      <alignment horizontal="center" vertical="center"/>
      <protection locked="0"/>
    </xf>
    <xf numFmtId="44" fontId="1" fillId="8" borderId="33" xfId="1" applyFont="1" applyFill="1" applyBorder="1" applyAlignment="1" applyProtection="1">
      <alignment horizontal="center" vertical="center"/>
      <protection locked="0"/>
    </xf>
    <xf numFmtId="0" fontId="4" fillId="9" borderId="0" xfId="0" applyFont="1" applyFill="1" applyBorder="1" applyAlignment="1">
      <alignment horizontal="center" vertical="center"/>
    </xf>
    <xf numFmtId="0" fontId="4" fillId="9" borderId="5" xfId="0" applyFont="1" applyFill="1" applyBorder="1" applyAlignment="1">
      <alignment horizontal="center" vertical="center"/>
    </xf>
    <xf numFmtId="0" fontId="4" fillId="8" borderId="0" xfId="0" applyFont="1" applyFill="1" applyBorder="1" applyAlignment="1">
      <alignment horizontal="center" vertical="center"/>
    </xf>
    <xf numFmtId="0" fontId="4" fillId="8" borderId="5" xfId="0" applyFont="1" applyFill="1" applyBorder="1" applyAlignment="1">
      <alignment horizontal="center" vertical="center"/>
    </xf>
    <xf numFmtId="167" fontId="2" fillId="9" borderId="0" xfId="0" applyNumberFormat="1" applyFont="1" applyFill="1" applyBorder="1" applyAlignment="1">
      <alignment horizontal="center"/>
    </xf>
    <xf numFmtId="167" fontId="2" fillId="9" borderId="22" xfId="0" applyNumberFormat="1" applyFont="1" applyFill="1" applyBorder="1" applyAlignment="1">
      <alignment horizontal="center"/>
    </xf>
    <xf numFmtId="0" fontId="14" fillId="8" borderId="10" xfId="0" applyFont="1" applyFill="1" applyBorder="1" applyAlignment="1">
      <alignment horizontal="center" vertical="center"/>
    </xf>
    <xf numFmtId="0" fontId="14" fillId="8" borderId="9" xfId="0" applyFont="1" applyFill="1" applyBorder="1" applyAlignment="1">
      <alignment horizontal="center" vertical="center"/>
    </xf>
    <xf numFmtId="0" fontId="14" fillId="8" borderId="8" xfId="0" applyFont="1" applyFill="1" applyBorder="1" applyAlignment="1">
      <alignment horizontal="center" vertical="center"/>
    </xf>
    <xf numFmtId="0" fontId="14" fillId="9" borderId="6" xfId="0" applyFont="1" applyFill="1" applyBorder="1" applyAlignment="1">
      <alignment horizontal="center" vertical="center" wrapText="1"/>
    </xf>
    <xf numFmtId="0" fontId="14" fillId="9" borderId="7" xfId="0" applyFont="1" applyFill="1" applyBorder="1" applyAlignment="1">
      <alignment horizontal="center" vertical="center" wrapText="1"/>
    </xf>
    <xf numFmtId="0" fontId="0" fillId="8" borderId="6" xfId="0" applyFill="1" applyBorder="1" applyAlignment="1" applyProtection="1">
      <alignment horizontal="left"/>
      <protection locked="0"/>
    </xf>
    <xf numFmtId="0" fontId="0" fillId="8" borderId="6" xfId="0" applyFill="1" applyBorder="1" applyAlignment="1" applyProtection="1">
      <alignment horizontal="center"/>
      <protection locked="0"/>
    </xf>
    <xf numFmtId="44" fontId="0" fillId="8" borderId="6" xfId="1" applyFont="1" applyFill="1" applyBorder="1" applyAlignment="1" applyProtection="1">
      <alignment horizontal="right"/>
      <protection locked="0"/>
    </xf>
    <xf numFmtId="44" fontId="0" fillId="8" borderId="32" xfId="1" applyFont="1" applyFill="1" applyBorder="1" applyAlignment="1" applyProtection="1">
      <alignment horizontal="right"/>
      <protection locked="0"/>
    </xf>
    <xf numFmtId="0" fontId="0" fillId="8" borderId="2" xfId="0" applyFill="1" applyBorder="1" applyAlignment="1" applyProtection="1">
      <alignment horizontal="left" vertical="top" wrapText="1"/>
      <protection locked="0"/>
    </xf>
    <xf numFmtId="0" fontId="0" fillId="8" borderId="31" xfId="0" applyFill="1" applyBorder="1" applyAlignment="1" applyProtection="1">
      <alignment horizontal="left" vertical="top" wrapText="1"/>
      <protection locked="0"/>
    </xf>
    <xf numFmtId="0" fontId="0" fillId="8" borderId="0" xfId="0" applyFill="1" applyBorder="1" applyAlignment="1" applyProtection="1">
      <alignment horizontal="left" vertical="top" wrapText="1"/>
      <protection locked="0"/>
    </xf>
    <xf numFmtId="0" fontId="0" fillId="8" borderId="22" xfId="0" applyFill="1" applyBorder="1" applyAlignment="1" applyProtection="1">
      <alignment horizontal="left" vertical="top" wrapText="1"/>
      <protection locked="0"/>
    </xf>
    <xf numFmtId="0" fontId="0" fillId="8" borderId="27" xfId="0" applyFill="1" applyBorder="1" applyAlignment="1" applyProtection="1">
      <alignment horizontal="left" vertical="top" wrapText="1"/>
      <protection locked="0"/>
    </xf>
    <xf numFmtId="0" fontId="0" fillId="8" borderId="28" xfId="0" applyFill="1" applyBorder="1" applyAlignment="1" applyProtection="1">
      <alignment horizontal="left" vertical="top" wrapText="1"/>
      <protection locked="0"/>
    </xf>
    <xf numFmtId="0" fontId="56" fillId="11" borderId="2" xfId="0" applyFont="1" applyFill="1" applyBorder="1" applyAlignment="1">
      <alignment horizontal="center" vertical="center"/>
    </xf>
    <xf numFmtId="0" fontId="56" fillId="11" borderId="31" xfId="0" applyFont="1" applyFill="1" applyBorder="1" applyAlignment="1">
      <alignment horizontal="center" vertical="center"/>
    </xf>
    <xf numFmtId="0" fontId="56" fillId="11" borderId="6" xfId="0" applyFont="1" applyFill="1" applyBorder="1" applyAlignment="1">
      <alignment horizontal="center" vertical="center"/>
    </xf>
    <xf numFmtId="0" fontId="56" fillId="11" borderId="32" xfId="0" applyFont="1" applyFill="1" applyBorder="1" applyAlignment="1">
      <alignment horizontal="center" vertical="center"/>
    </xf>
    <xf numFmtId="0" fontId="44" fillId="8" borderId="36" xfId="0" applyFont="1" applyFill="1" applyBorder="1" applyAlignment="1">
      <alignment horizontal="center" vertical="center"/>
    </xf>
    <xf numFmtId="0" fontId="44" fillId="8" borderId="9" xfId="0" applyFont="1" applyFill="1" applyBorder="1" applyAlignment="1">
      <alignment horizontal="center" vertical="center"/>
    </xf>
    <xf numFmtId="0" fontId="44" fillId="8" borderId="33" xfId="0" applyFont="1" applyFill="1" applyBorder="1" applyAlignment="1">
      <alignment horizontal="center" vertical="center"/>
    </xf>
    <xf numFmtId="0" fontId="70" fillId="11" borderId="2" xfId="0" applyFont="1" applyFill="1" applyBorder="1" applyAlignment="1">
      <alignment horizontal="center" vertical="center"/>
    </xf>
    <xf numFmtId="0" fontId="70" fillId="11" borderId="31" xfId="0" applyFont="1" applyFill="1" applyBorder="1" applyAlignment="1">
      <alignment horizontal="center" vertical="center"/>
    </xf>
    <xf numFmtId="0" fontId="70" fillId="11" borderId="6" xfId="0" applyFont="1" applyFill="1" applyBorder="1" applyAlignment="1">
      <alignment horizontal="center" vertical="center"/>
    </xf>
    <xf numFmtId="0" fontId="70" fillId="11" borderId="32" xfId="0" applyFont="1" applyFill="1" applyBorder="1" applyAlignment="1">
      <alignment horizontal="center" vertical="center"/>
    </xf>
    <xf numFmtId="167" fontId="2" fillId="8" borderId="0" xfId="0" applyNumberFormat="1" applyFont="1" applyFill="1" applyBorder="1" applyAlignment="1">
      <alignment horizontal="center"/>
    </xf>
    <xf numFmtId="167" fontId="2" fillId="8" borderId="22" xfId="0" applyNumberFormat="1" applyFont="1" applyFill="1" applyBorder="1" applyAlignment="1">
      <alignment horizontal="center"/>
    </xf>
    <xf numFmtId="44" fontId="4" fillId="8" borderId="11" xfId="0" applyNumberFormat="1" applyFont="1" applyFill="1" applyBorder="1" applyAlignment="1">
      <alignment horizontal="right" vertical="center"/>
    </xf>
    <xf numFmtId="44" fontId="4" fillId="8" borderId="6" xfId="0" applyNumberFormat="1" applyFont="1" applyFill="1" applyBorder="1" applyAlignment="1">
      <alignment horizontal="right" vertical="center"/>
    </xf>
    <xf numFmtId="44" fontId="4" fillId="8" borderId="32" xfId="0" applyNumberFormat="1" applyFont="1" applyFill="1" applyBorder="1" applyAlignment="1">
      <alignment horizontal="right" vertical="center"/>
    </xf>
    <xf numFmtId="44" fontId="4" fillId="9" borderId="10" xfId="0" applyNumberFormat="1" applyFont="1" applyFill="1" applyBorder="1" applyAlignment="1">
      <alignment horizontal="right" vertical="center"/>
    </xf>
    <xf numFmtId="44" fontId="4" fillId="9" borderId="9" xfId="0" applyNumberFormat="1" applyFont="1" applyFill="1" applyBorder="1" applyAlignment="1">
      <alignment horizontal="right" vertical="center"/>
    </xf>
    <xf numFmtId="44" fontId="4" fillId="9" borderId="33" xfId="0" applyNumberFormat="1" applyFont="1" applyFill="1" applyBorder="1" applyAlignment="1">
      <alignment horizontal="right" vertical="center"/>
    </xf>
    <xf numFmtId="0" fontId="72" fillId="11" borderId="2" xfId="0" applyFont="1" applyFill="1" applyBorder="1" applyAlignment="1">
      <alignment horizontal="center" vertical="center"/>
    </xf>
    <xf numFmtId="0" fontId="72" fillId="11" borderId="3" xfId="0" applyFont="1" applyFill="1" applyBorder="1" applyAlignment="1">
      <alignment horizontal="center" vertical="center"/>
    </xf>
    <xf numFmtId="0" fontId="72" fillId="11" borderId="6" xfId="0" applyFont="1" applyFill="1" applyBorder="1" applyAlignment="1">
      <alignment horizontal="center" vertical="center"/>
    </xf>
    <xf numFmtId="0" fontId="72" fillId="11" borderId="7" xfId="0" applyFont="1" applyFill="1" applyBorder="1" applyAlignment="1">
      <alignment horizontal="center" vertical="center"/>
    </xf>
    <xf numFmtId="0" fontId="3" fillId="10" borderId="9" xfId="0" applyFont="1" applyFill="1" applyBorder="1" applyAlignment="1">
      <alignment horizontal="center" vertical="center"/>
    </xf>
    <xf numFmtId="0" fontId="3" fillId="10" borderId="8" xfId="0" applyFont="1" applyFill="1" applyBorder="1" applyAlignment="1">
      <alignment horizontal="center" vertical="center"/>
    </xf>
    <xf numFmtId="0" fontId="4" fillId="8" borderId="2" xfId="0" applyFont="1" applyFill="1" applyBorder="1" applyAlignment="1">
      <alignment horizontal="center" vertical="center"/>
    </xf>
    <xf numFmtId="0" fontId="4" fillId="8" borderId="3" xfId="0" applyFont="1" applyFill="1" applyBorder="1" applyAlignment="1">
      <alignment horizontal="center" vertical="center"/>
    </xf>
    <xf numFmtId="44" fontId="4" fillId="8" borderId="1" xfId="0" applyNumberFormat="1" applyFont="1" applyFill="1" applyBorder="1" applyAlignment="1">
      <alignment horizontal="right" vertical="center"/>
    </xf>
    <xf numFmtId="44" fontId="4" fillId="8" borderId="2" xfId="0" applyNumberFormat="1" applyFont="1" applyFill="1" applyBorder="1" applyAlignment="1">
      <alignment horizontal="right" vertical="center"/>
    </xf>
    <xf numFmtId="44" fontId="4" fillId="8" borderId="31" xfId="0" applyNumberFormat="1" applyFont="1" applyFill="1" applyBorder="1" applyAlignment="1">
      <alignment horizontal="right" vertical="center"/>
    </xf>
    <xf numFmtId="0" fontId="85" fillId="0" borderId="30" xfId="0" applyFont="1" applyBorder="1" applyAlignment="1">
      <alignment horizontal="center" vertical="center" textRotation="90" wrapText="1"/>
    </xf>
    <xf numFmtId="0" fontId="66" fillId="8" borderId="9" xfId="0" applyFont="1" applyFill="1" applyBorder="1" applyAlignment="1">
      <alignment horizontal="center" vertical="center"/>
    </xf>
    <xf numFmtId="0" fontId="66" fillId="8" borderId="33" xfId="0" applyFont="1" applyFill="1" applyBorder="1" applyAlignment="1">
      <alignment horizontal="center" vertical="center"/>
    </xf>
    <xf numFmtId="0" fontId="0" fillId="8" borderId="32" xfId="0" applyFill="1" applyBorder="1" applyAlignment="1" applyProtection="1">
      <alignment horizontal="left"/>
      <protection locked="0"/>
    </xf>
    <xf numFmtId="0" fontId="11" fillId="8" borderId="6" xfId="0" applyFont="1" applyFill="1" applyBorder="1" applyAlignment="1">
      <alignment horizontal="right" vertical="center"/>
    </xf>
    <xf numFmtId="0" fontId="0" fillId="8" borderId="32" xfId="0" applyFill="1" applyBorder="1" applyAlignment="1" applyProtection="1">
      <alignment horizontal="center"/>
      <protection locked="0"/>
    </xf>
    <xf numFmtId="0" fontId="56" fillId="11" borderId="40" xfId="0" applyFont="1" applyFill="1" applyBorder="1" applyAlignment="1">
      <alignment horizontal="center" vertical="center"/>
    </xf>
    <xf numFmtId="0" fontId="56" fillId="11" borderId="35" xfId="0" applyFont="1" applyFill="1" applyBorder="1" applyAlignment="1">
      <alignment horizontal="center" vertical="center"/>
    </xf>
    <xf numFmtId="0" fontId="1" fillId="8" borderId="1" xfId="0" applyFont="1" applyFill="1" applyBorder="1" applyAlignment="1">
      <alignment horizontal="center" vertical="center" wrapText="1"/>
    </xf>
    <xf numFmtId="0" fontId="1" fillId="8" borderId="31" xfId="0" applyFont="1" applyFill="1" applyBorder="1" applyAlignment="1">
      <alignment horizontal="center" vertical="center" wrapText="1"/>
    </xf>
    <xf numFmtId="0" fontId="1" fillId="8" borderId="11" xfId="0" applyFont="1" applyFill="1" applyBorder="1" applyAlignment="1">
      <alignment horizontal="center" vertical="center" wrapText="1"/>
    </xf>
    <xf numFmtId="0" fontId="1" fillId="8" borderId="32" xfId="0" applyFont="1" applyFill="1" applyBorder="1" applyAlignment="1">
      <alignment horizontal="center" vertical="center" wrapText="1"/>
    </xf>
    <xf numFmtId="0" fontId="1" fillId="8" borderId="1" xfId="0" applyFont="1" applyFill="1" applyBorder="1" applyAlignment="1">
      <alignment horizontal="center" wrapText="1"/>
    </xf>
    <xf numFmtId="0" fontId="1" fillId="8" borderId="2" xfId="0" applyFont="1" applyFill="1" applyBorder="1" applyAlignment="1">
      <alignment horizontal="center" wrapText="1"/>
    </xf>
    <xf numFmtId="0" fontId="1" fillId="8" borderId="3" xfId="0" applyFont="1" applyFill="1" applyBorder="1" applyAlignment="1">
      <alignment horizontal="center" wrapText="1"/>
    </xf>
    <xf numFmtId="0" fontId="1" fillId="8" borderId="11" xfId="0" applyFont="1" applyFill="1" applyBorder="1" applyAlignment="1">
      <alignment horizontal="center" wrapText="1"/>
    </xf>
    <xf numFmtId="0" fontId="1" fillId="8" borderId="6" xfId="0" applyFont="1" applyFill="1" applyBorder="1" applyAlignment="1">
      <alignment horizontal="center" wrapText="1"/>
    </xf>
    <xf numFmtId="0" fontId="1" fillId="8" borderId="7" xfId="0" applyFont="1" applyFill="1" applyBorder="1" applyAlignment="1">
      <alignment horizontal="center" wrapText="1"/>
    </xf>
    <xf numFmtId="0" fontId="1" fillId="8" borderId="1" xfId="0" applyFont="1" applyFill="1" applyBorder="1" applyAlignment="1">
      <alignment horizontal="center" vertical="center"/>
    </xf>
    <xf numFmtId="0" fontId="1" fillId="8" borderId="2" xfId="0" applyFont="1" applyFill="1" applyBorder="1" applyAlignment="1">
      <alignment horizontal="center" vertical="center"/>
    </xf>
    <xf numFmtId="0" fontId="1" fillId="8" borderId="3" xfId="0" applyFont="1" applyFill="1" applyBorder="1" applyAlignment="1">
      <alignment horizontal="center" vertical="center"/>
    </xf>
    <xf numFmtId="0" fontId="1" fillId="8" borderId="11" xfId="0" applyFont="1" applyFill="1" applyBorder="1" applyAlignment="1">
      <alignment horizontal="center" vertical="center"/>
    </xf>
    <xf numFmtId="0" fontId="1" fillId="8" borderId="6" xfId="0" applyFont="1" applyFill="1" applyBorder="1" applyAlignment="1">
      <alignment horizontal="center" vertical="center"/>
    </xf>
    <xf numFmtId="0" fontId="1" fillId="8" borderId="7" xfId="0" applyFont="1" applyFill="1" applyBorder="1" applyAlignment="1">
      <alignment horizontal="center" vertical="center"/>
    </xf>
    <xf numFmtId="0" fontId="14" fillId="8" borderId="0" xfId="0" applyFont="1" applyFill="1" applyBorder="1" applyAlignment="1">
      <alignment horizontal="center" vertical="center" wrapText="1"/>
    </xf>
    <xf numFmtId="0" fontId="14" fillId="8" borderId="5" xfId="0" applyFont="1" applyFill="1" applyBorder="1" applyAlignment="1">
      <alignment horizontal="center" vertical="center" wrapText="1"/>
    </xf>
    <xf numFmtId="0" fontId="44" fillId="8" borderId="36" xfId="0" applyFont="1" applyFill="1" applyBorder="1" applyAlignment="1">
      <alignment horizontal="center"/>
    </xf>
    <xf numFmtId="0" fontId="44" fillId="8" borderId="9" xfId="0" applyFont="1" applyFill="1" applyBorder="1" applyAlignment="1">
      <alignment horizontal="center"/>
    </xf>
    <xf numFmtId="0" fontId="44" fillId="8" borderId="33" xfId="0" applyFont="1" applyFill="1" applyBorder="1" applyAlignment="1">
      <alignment horizontal="center"/>
    </xf>
    <xf numFmtId="0" fontId="1" fillId="8" borderId="21" xfId="0" applyFont="1" applyFill="1" applyBorder="1" applyAlignment="1">
      <alignment horizontal="left"/>
    </xf>
    <xf numFmtId="0" fontId="1" fillId="8" borderId="0" xfId="0" applyFont="1" applyFill="1" applyBorder="1" applyAlignment="1">
      <alignment horizontal="left"/>
    </xf>
    <xf numFmtId="0" fontId="39" fillId="8" borderId="10" xfId="0" applyFont="1" applyFill="1" applyBorder="1" applyAlignment="1">
      <alignment horizontal="center" vertical="center"/>
    </xf>
    <xf numFmtId="0" fontId="39" fillId="8" borderId="9" xfId="0" applyFont="1" applyFill="1" applyBorder="1" applyAlignment="1">
      <alignment horizontal="center" vertical="center"/>
    </xf>
    <xf numFmtId="0" fontId="39" fillId="8" borderId="8" xfId="0" applyFont="1" applyFill="1" applyBorder="1" applyAlignment="1">
      <alignment horizontal="center" vertical="center"/>
    </xf>
    <xf numFmtId="0" fontId="72" fillId="11" borderId="1" xfId="0" applyFont="1" applyFill="1" applyBorder="1" applyAlignment="1">
      <alignment horizontal="center" vertical="center"/>
    </xf>
    <xf numFmtId="0" fontId="72" fillId="11" borderId="31" xfId="0" applyFont="1" applyFill="1" applyBorder="1" applyAlignment="1">
      <alignment horizontal="center" vertical="center"/>
    </xf>
    <xf numFmtId="0" fontId="72" fillId="11" borderId="11" xfId="0" applyFont="1" applyFill="1" applyBorder="1" applyAlignment="1">
      <alignment horizontal="center" vertical="center"/>
    </xf>
    <xf numFmtId="0" fontId="72" fillId="11" borderId="32" xfId="0" applyFont="1" applyFill="1" applyBorder="1" applyAlignment="1">
      <alignment horizontal="center" vertical="center"/>
    </xf>
    <xf numFmtId="0" fontId="4" fillId="10" borderId="10" xfId="0" applyFont="1" applyFill="1" applyBorder="1" applyAlignment="1">
      <alignment horizontal="center"/>
    </xf>
    <xf numFmtId="0" fontId="4" fillId="10" borderId="9" xfId="0" applyFont="1" applyFill="1" applyBorder="1" applyAlignment="1">
      <alignment horizontal="center"/>
    </xf>
    <xf numFmtId="0" fontId="4" fillId="10" borderId="33" xfId="0" applyFont="1" applyFill="1" applyBorder="1" applyAlignment="1">
      <alignment horizontal="center"/>
    </xf>
    <xf numFmtId="44" fontId="1" fillId="8" borderId="1" xfId="1" applyFont="1" applyFill="1" applyBorder="1" applyAlignment="1" applyProtection="1">
      <alignment horizontal="center" vertical="center"/>
    </xf>
    <xf numFmtId="44" fontId="1" fillId="8" borderId="31" xfId="1" applyFont="1" applyFill="1" applyBorder="1" applyAlignment="1" applyProtection="1">
      <alignment horizontal="center" vertical="center"/>
    </xf>
    <xf numFmtId="44" fontId="1" fillId="8" borderId="11" xfId="1" applyFont="1" applyFill="1" applyBorder="1" applyAlignment="1" applyProtection="1">
      <alignment horizontal="center" vertical="center"/>
    </xf>
    <xf numFmtId="44" fontId="1" fillId="8" borderId="32" xfId="1" applyFont="1" applyFill="1" applyBorder="1" applyAlignment="1" applyProtection="1">
      <alignment horizontal="center" vertical="center"/>
    </xf>
    <xf numFmtId="0" fontId="5" fillId="8" borderId="2" xfId="0" applyFont="1" applyFill="1" applyBorder="1" applyAlignment="1">
      <alignment horizontal="center"/>
    </xf>
    <xf numFmtId="0" fontId="5" fillId="8" borderId="31" xfId="0" applyFont="1" applyFill="1" applyBorder="1" applyAlignment="1">
      <alignment horizontal="center"/>
    </xf>
    <xf numFmtId="0" fontId="0" fillId="8" borderId="37" xfId="0" applyFill="1" applyBorder="1" applyAlignment="1" applyProtection="1">
      <alignment horizontal="center" vertical="top" wrapText="1"/>
      <protection locked="0"/>
    </xf>
    <xf numFmtId="0" fontId="0" fillId="8" borderId="38" xfId="0" applyFill="1" applyBorder="1" applyAlignment="1" applyProtection="1">
      <alignment horizontal="center" vertical="top" wrapText="1"/>
      <protection locked="0"/>
    </xf>
    <xf numFmtId="0" fontId="0" fillId="8" borderId="54" xfId="0" applyFill="1" applyBorder="1" applyAlignment="1" applyProtection="1">
      <alignment horizontal="center" vertical="top" wrapText="1"/>
      <protection locked="0"/>
    </xf>
    <xf numFmtId="0" fontId="4" fillId="8" borderId="52" xfId="0" applyFont="1" applyFill="1" applyBorder="1" applyAlignment="1">
      <alignment horizontal="left" vertical="top"/>
    </xf>
    <xf numFmtId="0" fontId="4" fillId="8" borderId="51" xfId="0" applyFont="1" applyFill="1" applyBorder="1" applyAlignment="1">
      <alignment horizontal="left" vertical="top"/>
    </xf>
    <xf numFmtId="0" fontId="70" fillId="11" borderId="21" xfId="0" applyFont="1" applyFill="1" applyBorder="1" applyAlignment="1">
      <alignment horizontal="center"/>
    </xf>
    <xf numFmtId="0" fontId="70" fillId="11" borderId="0" xfId="0" applyFont="1" applyFill="1" applyBorder="1" applyAlignment="1">
      <alignment horizontal="center"/>
    </xf>
    <xf numFmtId="0" fontId="51" fillId="8" borderId="10" xfId="0" applyFont="1" applyFill="1" applyBorder="1" applyAlignment="1">
      <alignment horizontal="center" vertical="center" wrapText="1"/>
    </xf>
    <xf numFmtId="0" fontId="51" fillId="8" borderId="9" xfId="0" applyFont="1" applyFill="1" applyBorder="1" applyAlignment="1">
      <alignment horizontal="center" vertical="center" wrapText="1"/>
    </xf>
    <xf numFmtId="0" fontId="51" fillId="8" borderId="8" xfId="0" applyFont="1" applyFill="1" applyBorder="1" applyAlignment="1">
      <alignment horizontal="center" vertical="center" wrapText="1"/>
    </xf>
    <xf numFmtId="0" fontId="76" fillId="8" borderId="35" xfId="0" applyFont="1" applyFill="1" applyBorder="1" applyAlignment="1">
      <alignment horizontal="center"/>
    </xf>
    <xf numFmtId="0" fontId="76" fillId="8" borderId="6" xfId="0" applyFont="1" applyFill="1" applyBorder="1" applyAlignment="1">
      <alignment horizontal="center"/>
    </xf>
    <xf numFmtId="0" fontId="76" fillId="8" borderId="32" xfId="0" applyFont="1" applyFill="1" applyBorder="1" applyAlignment="1">
      <alignment horizontal="center"/>
    </xf>
    <xf numFmtId="0" fontId="53" fillId="8" borderId="21" xfId="0" applyFont="1" applyFill="1" applyBorder="1" applyAlignment="1">
      <alignment horizontal="center"/>
    </xf>
    <xf numFmtId="0" fontId="53" fillId="8" borderId="0" xfId="0" applyFont="1" applyFill="1" applyBorder="1" applyAlignment="1">
      <alignment horizontal="center"/>
    </xf>
    <xf numFmtId="0" fontId="53" fillId="8" borderId="22" xfId="0" applyFont="1" applyFill="1" applyBorder="1" applyAlignment="1">
      <alignment horizontal="center"/>
    </xf>
    <xf numFmtId="0" fontId="23" fillId="2" borderId="12" xfId="3" applyFont="1" applyFill="1" applyBorder="1" applyAlignment="1">
      <alignment horizontal="left" vertical="center" wrapText="1"/>
    </xf>
    <xf numFmtId="0" fontId="20" fillId="4" borderId="12" xfId="0" applyFont="1" applyFill="1" applyBorder="1" applyAlignment="1" applyProtection="1">
      <alignment horizontal="left" vertical="center"/>
      <protection locked="0"/>
    </xf>
    <xf numFmtId="0" fontId="34" fillId="2" borderId="12" xfId="3" applyFont="1" applyFill="1" applyBorder="1" applyAlignment="1">
      <alignment horizontal="left" wrapText="1"/>
    </xf>
    <xf numFmtId="0" fontId="18" fillId="2" borderId="12" xfId="3" applyFont="1" applyFill="1" applyBorder="1" applyAlignment="1">
      <alignment horizontal="center" vertical="center" wrapText="1"/>
    </xf>
    <xf numFmtId="0" fontId="33" fillId="2" borderId="12" xfId="3" applyFont="1" applyFill="1" applyBorder="1" applyAlignment="1">
      <alignment horizontal="left" wrapText="1"/>
    </xf>
    <xf numFmtId="0" fontId="22" fillId="5" borderId="12" xfId="0" applyFont="1" applyFill="1" applyBorder="1" applyAlignment="1">
      <alignment horizontal="left"/>
    </xf>
    <xf numFmtId="0" fontId="16" fillId="2" borderId="12" xfId="3" applyFont="1" applyFill="1" applyBorder="1" applyAlignment="1">
      <alignment horizontal="left" vertical="center" wrapText="1"/>
    </xf>
    <xf numFmtId="0" fontId="21" fillId="4" borderId="12" xfId="0" applyFont="1" applyFill="1" applyBorder="1" applyAlignment="1" applyProtection="1">
      <alignment horizontal="left" vertical="center"/>
      <protection locked="0"/>
    </xf>
    <xf numFmtId="0" fontId="16" fillId="0" borderId="12" xfId="3" applyFont="1" applyBorder="1" applyAlignment="1">
      <alignment horizontal="left" vertical="center" wrapText="1"/>
    </xf>
    <xf numFmtId="0" fontId="8" fillId="4" borderId="12" xfId="0" applyFont="1" applyFill="1" applyBorder="1" applyAlignment="1" applyProtection="1">
      <alignment horizontal="left" vertical="center" wrapText="1"/>
      <protection locked="0"/>
    </xf>
    <xf numFmtId="0" fontId="25" fillId="3" borderId="12" xfId="3" applyFont="1" applyFill="1" applyBorder="1" applyAlignment="1">
      <alignment horizontal="center" vertical="center" wrapText="1"/>
    </xf>
    <xf numFmtId="0" fontId="26" fillId="2" borderId="12" xfId="3" applyFont="1" applyFill="1" applyBorder="1" applyAlignment="1">
      <alignment horizontal="left" vertical="center" wrapText="1"/>
    </xf>
    <xf numFmtId="0" fontId="27" fillId="2" borderId="12" xfId="3" applyFont="1" applyFill="1" applyBorder="1" applyAlignment="1">
      <alignment horizontal="left" vertical="center" wrapText="1"/>
    </xf>
    <xf numFmtId="0" fontId="35" fillId="4" borderId="12" xfId="0" applyFont="1" applyFill="1" applyBorder="1" applyAlignment="1" applyProtection="1">
      <alignment horizontal="left" vertical="center"/>
      <protection locked="0"/>
    </xf>
    <xf numFmtId="0" fontId="24" fillId="0" borderId="12" xfId="3" applyFont="1" applyBorder="1" applyAlignment="1">
      <alignment horizontal="left"/>
    </xf>
    <xf numFmtId="0" fontId="16" fillId="0" borderId="12" xfId="3" applyFont="1" applyBorder="1" applyAlignment="1">
      <alignment vertical="top" wrapText="1"/>
    </xf>
    <xf numFmtId="0" fontId="21" fillId="4" borderId="12" xfId="0" applyFont="1" applyFill="1" applyBorder="1" applyAlignment="1" applyProtection="1">
      <alignment horizontal="center" vertical="center"/>
      <protection locked="0"/>
    </xf>
    <xf numFmtId="0" fontId="1" fillId="4" borderId="12" xfId="0" applyFont="1" applyFill="1" applyBorder="1" applyAlignment="1" applyProtection="1">
      <alignment horizontal="left" vertical="center"/>
      <protection locked="0"/>
    </xf>
  </cellXfs>
  <cellStyles count="4">
    <cellStyle name="Currency" xfId="1" builtinId="4"/>
    <cellStyle name="Hyperlink" xfId="2" builtinId="8"/>
    <cellStyle name="Normal" xfId="0" builtinId="0"/>
    <cellStyle name="Normal 2" xfId="3" xr:uid="{00000000-0005-0000-0000-000003000000}"/>
  </cellStyles>
  <dxfs count="22">
    <dxf>
      <fill>
        <patternFill>
          <bgColor rgb="FFFDE3E3"/>
        </patternFill>
      </fill>
    </dxf>
    <dxf>
      <fill>
        <patternFill>
          <bgColor rgb="FFFDE3E3"/>
        </patternFill>
      </fill>
    </dxf>
    <dxf>
      <fill>
        <patternFill>
          <bgColor rgb="FFFDE3E3"/>
        </patternFill>
      </fill>
    </dxf>
    <dxf>
      <fill>
        <patternFill>
          <bgColor rgb="FFFDE3E3"/>
        </patternFill>
      </fill>
    </dxf>
    <dxf>
      <fill>
        <patternFill>
          <bgColor rgb="FFFDE3E3"/>
        </patternFill>
      </fill>
    </dxf>
    <dxf>
      <fill>
        <patternFill>
          <bgColor rgb="FFFDE3E3"/>
        </patternFill>
      </fill>
    </dxf>
    <dxf>
      <fill>
        <patternFill>
          <bgColor rgb="FFFDE3E3"/>
        </patternFill>
      </fill>
    </dxf>
    <dxf>
      <fill>
        <patternFill>
          <bgColor rgb="FFFDE3E3"/>
        </patternFill>
      </fill>
    </dxf>
    <dxf>
      <fill>
        <patternFill>
          <bgColor rgb="FFFDE3E3"/>
        </patternFill>
      </fill>
    </dxf>
    <dxf>
      <fill>
        <patternFill>
          <bgColor rgb="FFFDE3E3"/>
        </patternFill>
      </fill>
    </dxf>
    <dxf>
      <fill>
        <patternFill>
          <bgColor rgb="FFFDE3E3"/>
        </patternFill>
      </fill>
    </dxf>
    <dxf>
      <fill>
        <patternFill>
          <bgColor rgb="FFFDE3E3"/>
        </patternFill>
      </fill>
    </dxf>
    <dxf>
      <fill>
        <patternFill>
          <bgColor rgb="FFFDE3E3"/>
        </patternFill>
      </fill>
    </dxf>
    <dxf>
      <fill>
        <patternFill>
          <bgColor rgb="FFFDE3E3"/>
        </patternFill>
      </fill>
    </dxf>
    <dxf>
      <fill>
        <patternFill>
          <bgColor rgb="FFFDE3E3"/>
        </patternFill>
      </fill>
    </dxf>
    <dxf>
      <fill>
        <patternFill>
          <bgColor rgb="FFFDE3E3"/>
        </patternFill>
      </fill>
    </dxf>
    <dxf>
      <fill>
        <patternFill>
          <bgColor rgb="FFFDE3E3"/>
        </patternFill>
      </fill>
    </dxf>
    <dxf>
      <fill>
        <patternFill>
          <bgColor rgb="FFFDE3E3"/>
        </patternFill>
      </fill>
    </dxf>
    <dxf>
      <fill>
        <patternFill>
          <bgColor rgb="FFFDE3E3"/>
        </patternFill>
      </fill>
    </dxf>
    <dxf>
      <font>
        <color rgb="FF00B050"/>
      </font>
    </dxf>
    <dxf>
      <fill>
        <patternFill>
          <bgColor rgb="FFFDE3E3"/>
        </patternFill>
      </fill>
    </dxf>
    <dxf>
      <fill>
        <patternFill>
          <bgColor rgb="FFFDE3E3"/>
        </patternFill>
      </fill>
    </dxf>
  </dxfs>
  <tableStyles count="0" defaultTableStyle="TableStyleMedium2" defaultPivotStyle="PivotStyleLight16"/>
  <colors>
    <mruColors>
      <color rgb="FFFFE28F"/>
      <color rgb="FFFFFFDD"/>
      <color rgb="FFFAFAFA"/>
      <color rgb="FF305496"/>
      <color rgb="FFF0F0F0"/>
      <color rgb="FFFDE3E3"/>
      <color rgb="FFF2F2F2"/>
      <color rgb="FFF5F5F5"/>
      <color rgb="FFFFD6C1"/>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6.png"/><Relationship Id="rId5" Type="http://schemas.openxmlformats.org/officeDocument/2006/relationships/image" Target="../media/image1.jpe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3971925</xdr:colOff>
      <xdr:row>0</xdr:row>
      <xdr:rowOff>0</xdr:rowOff>
    </xdr:from>
    <xdr:to>
      <xdr:col>12</xdr:col>
      <xdr:colOff>4546600</xdr:colOff>
      <xdr:row>1</xdr:row>
      <xdr:rowOff>57964</xdr:rowOff>
    </xdr:to>
    <xdr:pic>
      <xdr:nvPicPr>
        <xdr:cNvPr id="3" name="Picture 1" descr=" SG_Bottom_CYMK">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3392150" y="0"/>
          <a:ext cx="571500" cy="440551"/>
        </a:xfrm>
        <a:prstGeom prst="rect">
          <a:avLst/>
        </a:prstGeom>
        <a:noFill/>
        <a:ln w="9525">
          <a:noFill/>
          <a:miter lim="800000"/>
          <a:headEnd/>
          <a:tailEnd/>
        </a:ln>
      </xdr:spPr>
    </xdr:pic>
    <xdr:clientData/>
  </xdr:twoCellAnchor>
  <xdr:twoCellAnchor editAs="oneCell">
    <xdr:from>
      <xdr:col>1</xdr:col>
      <xdr:colOff>29043</xdr:colOff>
      <xdr:row>0</xdr:row>
      <xdr:rowOff>0</xdr:rowOff>
    </xdr:from>
    <xdr:to>
      <xdr:col>1</xdr:col>
      <xdr:colOff>609601</xdr:colOff>
      <xdr:row>1</xdr:row>
      <xdr:rowOff>50800</xdr:rowOff>
    </xdr:to>
    <xdr:pic>
      <xdr:nvPicPr>
        <xdr:cNvPr id="4" name="Picture 1" descr=" SG_Bottom_CYMK">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857718" y="0"/>
          <a:ext cx="580558" cy="4286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761998</xdr:colOff>
      <xdr:row>52</xdr:row>
      <xdr:rowOff>118381</xdr:rowOff>
    </xdr:from>
    <xdr:to>
      <xdr:col>9</xdr:col>
      <xdr:colOff>394606</xdr:colOff>
      <xdr:row>81</xdr:row>
      <xdr:rowOff>23318</xdr:rowOff>
    </xdr:to>
    <xdr:pic>
      <xdr:nvPicPr>
        <xdr:cNvPr id="2" name="Picture 1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974" t="23695" r="59862" b="22791"/>
        <a:stretch>
          <a:fillRect/>
        </a:stretch>
      </xdr:blipFill>
      <xdr:spPr bwMode="auto">
        <a:xfrm>
          <a:off x="2626177" y="15576095"/>
          <a:ext cx="6966858" cy="5497473"/>
        </a:xfrm>
        <a:prstGeom prst="rect">
          <a:avLst/>
        </a:prstGeom>
        <a:solidFill>
          <a:schemeClr val="accent1"/>
        </a:solidFill>
        <a:ln w="38100">
          <a:solidFill>
            <a:schemeClr val="tx1"/>
          </a:solidFill>
        </a:ln>
      </xdr:spPr>
    </xdr:pic>
    <xdr:clientData/>
  </xdr:twoCellAnchor>
  <xdr:twoCellAnchor>
    <xdr:from>
      <xdr:col>2</xdr:col>
      <xdr:colOff>1030059</xdr:colOff>
      <xdr:row>53</xdr:row>
      <xdr:rowOff>142874</xdr:rowOff>
    </xdr:from>
    <xdr:to>
      <xdr:col>4</xdr:col>
      <xdr:colOff>231320</xdr:colOff>
      <xdr:row>64</xdr:row>
      <xdr:rowOff>190499</xdr:rowOff>
    </xdr:to>
    <xdr:sp macro="" textlink="">
      <xdr:nvSpPr>
        <xdr:cNvPr id="3" name="Oval 2">
          <a:extLst>
            <a:ext uri="{FF2B5EF4-FFF2-40B4-BE49-F238E27FC236}">
              <a16:creationId xmlns:a16="http://schemas.microsoft.com/office/drawing/2014/main" id="{00000000-0008-0000-0100-000003000000}"/>
            </a:ext>
          </a:extLst>
        </xdr:cNvPr>
        <xdr:cNvSpPr/>
      </xdr:nvSpPr>
      <xdr:spPr>
        <a:xfrm>
          <a:off x="2894238" y="15791088"/>
          <a:ext cx="1296761" cy="221116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4</xdr:col>
      <xdr:colOff>341539</xdr:colOff>
      <xdr:row>59</xdr:row>
      <xdr:rowOff>114300</xdr:rowOff>
    </xdr:from>
    <xdr:to>
      <xdr:col>5</xdr:col>
      <xdr:colOff>693964</xdr:colOff>
      <xdr:row>60</xdr:row>
      <xdr:rowOff>78921</xdr:rowOff>
    </xdr:to>
    <xdr:sp macro="" textlink="">
      <xdr:nvSpPr>
        <xdr:cNvPr id="4" name="Left Arrow 3">
          <a:extLst>
            <a:ext uri="{FF2B5EF4-FFF2-40B4-BE49-F238E27FC236}">
              <a16:creationId xmlns:a16="http://schemas.microsoft.com/office/drawing/2014/main" id="{00000000-0008-0000-0100-000004000000}"/>
            </a:ext>
          </a:extLst>
        </xdr:cNvPr>
        <xdr:cNvSpPr/>
      </xdr:nvSpPr>
      <xdr:spPr>
        <a:xfrm>
          <a:off x="4301218" y="16905514"/>
          <a:ext cx="1400175"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1</xdr:col>
      <xdr:colOff>884465</xdr:colOff>
      <xdr:row>68</xdr:row>
      <xdr:rowOff>50346</xdr:rowOff>
    </xdr:from>
    <xdr:to>
      <xdr:col>2</xdr:col>
      <xdr:colOff>613683</xdr:colOff>
      <xdr:row>70</xdr:row>
      <xdr:rowOff>27213</xdr:rowOff>
    </xdr:to>
    <xdr:sp macro="" textlink="">
      <xdr:nvSpPr>
        <xdr:cNvPr id="5" name="Right Arrow 4">
          <a:extLst>
            <a:ext uri="{FF2B5EF4-FFF2-40B4-BE49-F238E27FC236}">
              <a16:creationId xmlns:a16="http://schemas.microsoft.com/office/drawing/2014/main" id="{00000000-0008-0000-0100-000005000000}"/>
            </a:ext>
          </a:extLst>
        </xdr:cNvPr>
        <xdr:cNvSpPr/>
      </xdr:nvSpPr>
      <xdr:spPr>
        <a:xfrm>
          <a:off x="1700894" y="18624096"/>
          <a:ext cx="776968" cy="357867"/>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xdr:col>
      <xdr:colOff>933449</xdr:colOff>
      <xdr:row>67</xdr:row>
      <xdr:rowOff>34018</xdr:rowOff>
    </xdr:from>
    <xdr:to>
      <xdr:col>9</xdr:col>
      <xdr:colOff>258534</xdr:colOff>
      <xdr:row>71</xdr:row>
      <xdr:rowOff>27214</xdr:rowOff>
    </xdr:to>
    <xdr:sp macro="" textlink="">
      <xdr:nvSpPr>
        <xdr:cNvPr id="6" name="Text Box 10">
          <a:extLst>
            <a:ext uri="{FF2B5EF4-FFF2-40B4-BE49-F238E27FC236}">
              <a16:creationId xmlns:a16="http://schemas.microsoft.com/office/drawing/2014/main" id="{00000000-0008-0000-0100-000006000000}"/>
            </a:ext>
          </a:extLst>
        </xdr:cNvPr>
        <xdr:cNvSpPr txBox="1">
          <a:spLocks noChangeArrowheads="1"/>
        </xdr:cNvSpPr>
      </xdr:nvSpPr>
      <xdr:spPr bwMode="auto">
        <a:xfrm>
          <a:off x="2797628" y="18417268"/>
          <a:ext cx="6659335" cy="755196"/>
        </a:xfrm>
        <a:prstGeom prst="rect">
          <a:avLst/>
        </a:prstGeom>
        <a:solidFill>
          <a:srgbClr val="FFFFFF"/>
        </a:solidFill>
        <a:ln w="6350">
          <a:solidFill>
            <a:srgbClr val="000000"/>
          </a:solidFill>
          <a:miter lim="800000"/>
          <a:headEnd/>
          <a:tailEnd/>
        </a:ln>
      </xdr:spPr>
      <xdr:txBody>
        <a:bodyPr vertOverflow="clip" wrap="square" lIns="91440" tIns="45720" rIns="91440" bIns="45720" anchor="ctr" upright="1"/>
        <a:lstStyle/>
        <a:p>
          <a:pPr algn="l" rtl="0">
            <a:defRPr sz="1000"/>
          </a:pPr>
          <a:r>
            <a:rPr lang="en-US" sz="2400" b="0" i="0" u="none" strike="noStrike" baseline="0">
              <a:solidFill>
                <a:srgbClr val="000000"/>
              </a:solidFill>
              <a:latin typeface="Calibri"/>
              <a:cs typeface="Calibri"/>
            </a:rPr>
            <a:t>TPA</a:t>
          </a:r>
        </a:p>
      </xdr:txBody>
    </xdr:sp>
    <xdr:clientData/>
  </xdr:twoCellAnchor>
  <xdr:twoCellAnchor>
    <xdr:from>
      <xdr:col>10</xdr:col>
      <xdr:colOff>88445</xdr:colOff>
      <xdr:row>66</xdr:row>
      <xdr:rowOff>27214</xdr:rowOff>
    </xdr:from>
    <xdr:to>
      <xdr:col>14</xdr:col>
      <xdr:colOff>1020534</xdr:colOff>
      <xdr:row>70</xdr:row>
      <xdr:rowOff>176893</xdr:rowOff>
    </xdr:to>
    <xdr:sp macro="" textlink="">
      <xdr:nvSpPr>
        <xdr:cNvPr id="7" name="Text Box 11">
          <a:extLst>
            <a:ext uri="{FF2B5EF4-FFF2-40B4-BE49-F238E27FC236}">
              <a16:creationId xmlns:a16="http://schemas.microsoft.com/office/drawing/2014/main" id="{00000000-0008-0000-0100-000007000000}"/>
            </a:ext>
          </a:extLst>
        </xdr:cNvPr>
        <xdr:cNvSpPr txBox="1">
          <a:spLocks noChangeArrowheads="1"/>
        </xdr:cNvSpPr>
      </xdr:nvSpPr>
      <xdr:spPr bwMode="auto">
        <a:xfrm>
          <a:off x="10334624" y="18219964"/>
          <a:ext cx="5123089" cy="911679"/>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en-US" sz="1600" b="0" i="0" u="none" strike="noStrike" baseline="0">
              <a:solidFill>
                <a:srgbClr val="000000"/>
              </a:solidFill>
              <a:latin typeface="Calibri"/>
              <a:cs typeface="Calibri"/>
            </a:rPr>
            <a:t>Example: Official Conference Dates are 7/31/19 – 08/03/19</a:t>
          </a:r>
        </a:p>
        <a:p>
          <a:pPr algn="l" rtl="0">
            <a:defRPr sz="1000"/>
          </a:pPr>
          <a:r>
            <a:rPr lang="en-US" sz="1600" b="0" i="0" u="none" strike="noStrike" baseline="0">
              <a:solidFill>
                <a:srgbClr val="000000"/>
              </a:solidFill>
              <a:latin typeface="Calibri"/>
              <a:cs typeface="Calibri"/>
            </a:rPr>
            <a:t>Please note that the flight dates entered should be set one day before and one day after the official conference dates.</a:t>
          </a:r>
        </a:p>
      </xdr:txBody>
    </xdr:sp>
    <xdr:clientData/>
  </xdr:twoCellAnchor>
  <xdr:twoCellAnchor>
    <xdr:from>
      <xdr:col>9</xdr:col>
      <xdr:colOff>25852</xdr:colOff>
      <xdr:row>71</xdr:row>
      <xdr:rowOff>53068</xdr:rowOff>
    </xdr:from>
    <xdr:to>
      <xdr:col>10</xdr:col>
      <xdr:colOff>330652</xdr:colOff>
      <xdr:row>76</xdr:row>
      <xdr:rowOff>132443</xdr:rowOff>
    </xdr:to>
    <xdr:cxnSp macro="">
      <xdr:nvCxnSpPr>
        <xdr:cNvPr id="8" name="Straight Arrow Connector 7">
          <a:extLst>
            <a:ext uri="{FF2B5EF4-FFF2-40B4-BE49-F238E27FC236}">
              <a16:creationId xmlns:a16="http://schemas.microsoft.com/office/drawing/2014/main" id="{00000000-0008-0000-0100-000008000000}"/>
            </a:ext>
          </a:extLst>
        </xdr:cNvPr>
        <xdr:cNvCxnSpPr/>
      </xdr:nvCxnSpPr>
      <xdr:spPr>
        <a:xfrm flipH="1">
          <a:off x="9224281" y="19198318"/>
          <a:ext cx="1352550" cy="10318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14967</xdr:colOff>
      <xdr:row>88</xdr:row>
      <xdr:rowOff>157844</xdr:rowOff>
    </xdr:from>
    <xdr:to>
      <xdr:col>10</xdr:col>
      <xdr:colOff>461694</xdr:colOff>
      <xdr:row>118</xdr:row>
      <xdr:rowOff>33564</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a:stretch>
          <a:fillRect/>
        </a:stretch>
      </xdr:blipFill>
      <xdr:spPr>
        <a:xfrm>
          <a:off x="2926896" y="21194487"/>
          <a:ext cx="7780977" cy="5584370"/>
        </a:xfrm>
        <a:prstGeom prst="rect">
          <a:avLst/>
        </a:prstGeom>
        <a:noFill/>
        <a:ln w="38100" cmpd="sng">
          <a:solidFill>
            <a:schemeClr val="tx1"/>
          </a:solidFill>
        </a:ln>
      </xdr:spPr>
    </xdr:pic>
    <xdr:clientData/>
  </xdr:twoCellAnchor>
  <xdr:twoCellAnchor editAs="oneCell">
    <xdr:from>
      <xdr:col>9</xdr:col>
      <xdr:colOff>878203</xdr:colOff>
      <xdr:row>91</xdr:row>
      <xdr:rowOff>1</xdr:rowOff>
    </xdr:from>
    <xdr:to>
      <xdr:col>12</xdr:col>
      <xdr:colOff>168596</xdr:colOff>
      <xdr:row>99</xdr:row>
      <xdr:rowOff>136072</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3"/>
        <a:stretch>
          <a:fillRect/>
        </a:stretch>
      </xdr:blipFill>
      <xdr:spPr>
        <a:xfrm>
          <a:off x="10076632" y="21608144"/>
          <a:ext cx="2430468" cy="1660071"/>
        </a:xfrm>
        <a:prstGeom prst="rect">
          <a:avLst/>
        </a:prstGeom>
      </xdr:spPr>
    </xdr:pic>
    <xdr:clientData/>
  </xdr:twoCellAnchor>
  <xdr:twoCellAnchor>
    <xdr:from>
      <xdr:col>3</xdr:col>
      <xdr:colOff>8902</xdr:colOff>
      <xdr:row>88</xdr:row>
      <xdr:rowOff>176893</xdr:rowOff>
    </xdr:from>
    <xdr:to>
      <xdr:col>8</xdr:col>
      <xdr:colOff>680357</xdr:colOff>
      <xdr:row>90</xdr:row>
      <xdr:rowOff>1</xdr:rowOff>
    </xdr:to>
    <xdr:sp macro="" textlink="">
      <xdr:nvSpPr>
        <xdr:cNvPr id="11" name="Rectangle 10">
          <a:extLst>
            <a:ext uri="{FF2B5EF4-FFF2-40B4-BE49-F238E27FC236}">
              <a16:creationId xmlns:a16="http://schemas.microsoft.com/office/drawing/2014/main" id="{00000000-0008-0000-0100-00000B000000}"/>
            </a:ext>
          </a:extLst>
        </xdr:cNvPr>
        <xdr:cNvSpPr/>
      </xdr:nvSpPr>
      <xdr:spPr>
        <a:xfrm>
          <a:off x="2920831" y="21213536"/>
          <a:ext cx="5910205" cy="204108"/>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431090</xdr:colOff>
      <xdr:row>21</xdr:row>
      <xdr:rowOff>82799</xdr:rowOff>
    </xdr:from>
    <xdr:to>
      <xdr:col>11</xdr:col>
      <xdr:colOff>816428</xdr:colOff>
      <xdr:row>46</xdr:row>
      <xdr:rowOff>93697</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4"/>
        <a:stretch>
          <a:fillRect/>
        </a:stretch>
      </xdr:blipFill>
      <xdr:spPr>
        <a:xfrm>
          <a:off x="2295269" y="9185978"/>
          <a:ext cx="9815088" cy="5072756"/>
        </a:xfrm>
        <a:prstGeom prst="rect">
          <a:avLst/>
        </a:prstGeom>
        <a:ln w="38100">
          <a:solidFill>
            <a:schemeClr val="tx1"/>
          </a:solidFill>
        </a:ln>
      </xdr:spPr>
    </xdr:pic>
    <xdr:clientData/>
  </xdr:twoCellAnchor>
  <xdr:twoCellAnchor editAs="oneCell">
    <xdr:from>
      <xdr:col>1</xdr:col>
      <xdr:colOff>27214</xdr:colOff>
      <xdr:row>0</xdr:row>
      <xdr:rowOff>40821</xdr:rowOff>
    </xdr:from>
    <xdr:to>
      <xdr:col>1</xdr:col>
      <xdr:colOff>930753</xdr:colOff>
      <xdr:row>1</xdr:row>
      <xdr:rowOff>91167</xdr:rowOff>
    </xdr:to>
    <xdr:pic>
      <xdr:nvPicPr>
        <xdr:cNvPr id="14" name="Picture 1" descr=" SG_Bottom_CYMK">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blip>
        <a:srcRect/>
        <a:stretch>
          <a:fillRect/>
        </a:stretch>
      </xdr:blipFill>
      <xdr:spPr bwMode="auto">
        <a:xfrm>
          <a:off x="843643" y="666750"/>
          <a:ext cx="903539" cy="612321"/>
        </a:xfrm>
        <a:prstGeom prst="rect">
          <a:avLst/>
        </a:prstGeom>
        <a:noFill/>
        <a:ln w="9525">
          <a:noFill/>
          <a:miter lim="800000"/>
          <a:headEnd/>
          <a:tailEnd/>
        </a:ln>
      </xdr:spPr>
    </xdr:pic>
    <xdr:clientData/>
  </xdr:twoCellAnchor>
  <xdr:twoCellAnchor editAs="oneCell">
    <xdr:from>
      <xdr:col>19</xdr:col>
      <xdr:colOff>90986</xdr:colOff>
      <xdr:row>0</xdr:row>
      <xdr:rowOff>68036</xdr:rowOff>
    </xdr:from>
    <xdr:to>
      <xdr:col>19</xdr:col>
      <xdr:colOff>910495</xdr:colOff>
      <xdr:row>1</xdr:row>
      <xdr:rowOff>54429</xdr:rowOff>
    </xdr:to>
    <xdr:pic>
      <xdr:nvPicPr>
        <xdr:cNvPr id="15" name="Picture 1" descr=" SG_Bottom_CYMK">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blip>
        <a:srcRect/>
        <a:stretch>
          <a:fillRect/>
        </a:stretch>
      </xdr:blipFill>
      <xdr:spPr bwMode="auto">
        <a:xfrm>
          <a:off x="18719165" y="693965"/>
          <a:ext cx="816334" cy="557893"/>
        </a:xfrm>
        <a:prstGeom prst="rect">
          <a:avLst/>
        </a:prstGeom>
        <a:noFill/>
        <a:ln w="9525">
          <a:noFill/>
          <a:miter lim="800000"/>
          <a:headEnd/>
          <a:tailEnd/>
        </a:ln>
      </xdr:spPr>
    </xdr:pic>
    <xdr:clientData/>
  </xdr:twoCellAnchor>
  <xdr:twoCellAnchor editAs="oneCell">
    <xdr:from>
      <xdr:col>10</xdr:col>
      <xdr:colOff>914522</xdr:colOff>
      <xdr:row>85</xdr:row>
      <xdr:rowOff>0</xdr:rowOff>
    </xdr:from>
    <xdr:to>
      <xdr:col>12</xdr:col>
      <xdr:colOff>33564</xdr:colOff>
      <xdr:row>86</xdr:row>
      <xdr:rowOff>72983</xdr:rowOff>
    </xdr:to>
    <xdr:pic>
      <xdr:nvPicPr>
        <xdr:cNvPr id="16" name="Picture 15">
          <a:extLst>
            <a:ext uri="{FF2B5EF4-FFF2-40B4-BE49-F238E27FC236}">
              <a16:creationId xmlns:a16="http://schemas.microsoft.com/office/drawing/2014/main" id="{53B9E1B2-E5B9-20E0-C994-01D1B44FB296}"/>
            </a:ext>
          </a:extLst>
        </xdr:cNvPr>
        <xdr:cNvPicPr>
          <a:picLocks noChangeAspect="1"/>
        </xdr:cNvPicPr>
      </xdr:nvPicPr>
      <xdr:blipFill>
        <a:blip xmlns:r="http://schemas.openxmlformats.org/officeDocument/2006/relationships" r:embed="rId6"/>
        <a:stretch>
          <a:fillRect/>
        </a:stretch>
      </xdr:blipFill>
      <xdr:spPr>
        <a:xfrm>
          <a:off x="12208451" y="14784161"/>
          <a:ext cx="1208192" cy="4099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793852</xdr:colOff>
      <xdr:row>0</xdr:row>
      <xdr:rowOff>9525</xdr:rowOff>
    </xdr:from>
    <xdr:to>
      <xdr:col>12</xdr:col>
      <xdr:colOff>1200969</xdr:colOff>
      <xdr:row>0</xdr:row>
      <xdr:rowOff>283662</xdr:rowOff>
    </xdr:to>
    <xdr:pic>
      <xdr:nvPicPr>
        <xdr:cNvPr id="3" name="Picture 1" descr=" SG_Bottom_CYMK">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042752" y="9525"/>
          <a:ext cx="407117" cy="274137"/>
        </a:xfrm>
        <a:prstGeom prst="rect">
          <a:avLst/>
        </a:prstGeom>
        <a:noFill/>
        <a:ln w="9525">
          <a:noFill/>
          <a:miter lim="800000"/>
          <a:headEnd/>
          <a:tailEnd/>
        </a:ln>
      </xdr:spPr>
    </xdr:pic>
    <xdr:clientData/>
  </xdr:twoCellAnchor>
  <xdr:twoCellAnchor editAs="oneCell">
    <xdr:from>
      <xdr:col>1</xdr:col>
      <xdr:colOff>20638</xdr:colOff>
      <xdr:row>0</xdr:row>
      <xdr:rowOff>47625</xdr:rowOff>
    </xdr:from>
    <xdr:to>
      <xdr:col>1</xdr:col>
      <xdr:colOff>419099</xdr:colOff>
      <xdr:row>0</xdr:row>
      <xdr:rowOff>319651</xdr:rowOff>
    </xdr:to>
    <xdr:pic>
      <xdr:nvPicPr>
        <xdr:cNvPr id="4" name="Picture 1" descr=" SG_Bottom_CYMK">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792163" y="47625"/>
          <a:ext cx="398461" cy="268851"/>
        </a:xfrm>
        <a:prstGeom prst="rect">
          <a:avLst/>
        </a:prstGeom>
        <a:noFill/>
        <a:ln w="9525">
          <a:noFill/>
          <a:miter lim="800000"/>
          <a:headEnd/>
          <a:tailEnd/>
        </a:ln>
      </xdr:spPr>
    </xdr:pic>
    <xdr:clientData/>
  </xdr:twoCellAnchor>
  <xdr:twoCellAnchor>
    <xdr:from>
      <xdr:col>4</xdr:col>
      <xdr:colOff>552450</xdr:colOff>
      <xdr:row>6</xdr:row>
      <xdr:rowOff>104775</xdr:rowOff>
    </xdr:from>
    <xdr:to>
      <xdr:col>5</xdr:col>
      <xdr:colOff>66222</xdr:colOff>
      <xdr:row>6</xdr:row>
      <xdr:rowOff>229509</xdr:rowOff>
    </xdr:to>
    <xdr:sp macro="" textlink="">
      <xdr:nvSpPr>
        <xdr:cNvPr id="6" name="Right Arrow 5">
          <a:extLst>
            <a:ext uri="{FF2B5EF4-FFF2-40B4-BE49-F238E27FC236}">
              <a16:creationId xmlns:a16="http://schemas.microsoft.com/office/drawing/2014/main" id="{00000000-0008-0000-0200-000006000000}"/>
            </a:ext>
          </a:extLst>
        </xdr:cNvPr>
        <xdr:cNvSpPr/>
      </xdr:nvSpPr>
      <xdr:spPr>
        <a:xfrm rot="10800000" flipV="1">
          <a:off x="3667125" y="1962150"/>
          <a:ext cx="294822" cy="124734"/>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14</xdr:col>
      <xdr:colOff>184150</xdr:colOff>
      <xdr:row>0</xdr:row>
      <xdr:rowOff>0</xdr:rowOff>
    </xdr:from>
    <xdr:ext cx="453015" cy="306160"/>
    <xdr:pic>
      <xdr:nvPicPr>
        <xdr:cNvPr id="3" name="Picture 1" descr=" SG_Bottom_CYMK">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9585325" y="0"/>
          <a:ext cx="453015" cy="306160"/>
        </a:xfrm>
        <a:prstGeom prst="rect">
          <a:avLst/>
        </a:prstGeom>
        <a:noFill/>
        <a:ln w="9525">
          <a:noFill/>
          <a:miter lim="800000"/>
          <a:headEnd/>
          <a:tailEnd/>
        </a:ln>
      </xdr:spPr>
    </xdr:pic>
    <xdr:clientData/>
  </xdr:oneCellAnchor>
  <xdr:twoCellAnchor>
    <xdr:from>
      <xdr:col>9</xdr:col>
      <xdr:colOff>293006</xdr:colOff>
      <xdr:row>32</xdr:row>
      <xdr:rowOff>34015</xdr:rowOff>
    </xdr:from>
    <xdr:to>
      <xdr:col>9</xdr:col>
      <xdr:colOff>587828</xdr:colOff>
      <xdr:row>32</xdr:row>
      <xdr:rowOff>149224</xdr:rowOff>
    </xdr:to>
    <xdr:sp macro="" textlink="">
      <xdr:nvSpPr>
        <xdr:cNvPr id="4" name="Right Arrow 3">
          <a:extLst>
            <a:ext uri="{FF2B5EF4-FFF2-40B4-BE49-F238E27FC236}">
              <a16:creationId xmlns:a16="http://schemas.microsoft.com/office/drawing/2014/main" id="{00000000-0008-0000-0300-000004000000}"/>
            </a:ext>
          </a:extLst>
        </xdr:cNvPr>
        <xdr:cNvSpPr/>
      </xdr:nvSpPr>
      <xdr:spPr>
        <a:xfrm flipV="1">
          <a:off x="5360306" y="8577940"/>
          <a:ext cx="294822" cy="115209"/>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xdr:col>
      <xdr:colOff>19049</xdr:colOff>
      <xdr:row>0</xdr:row>
      <xdr:rowOff>28576</xdr:rowOff>
    </xdr:from>
    <xdr:ext cx="447675" cy="258410"/>
    <xdr:pic>
      <xdr:nvPicPr>
        <xdr:cNvPr id="5" name="Picture 1" descr=" SG_Bottom_CYMK">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752474" y="28576"/>
          <a:ext cx="447675" cy="258410"/>
        </a:xfrm>
        <a:prstGeom prst="rect">
          <a:avLst/>
        </a:prstGeom>
        <a:noFill/>
        <a:ln w="9525">
          <a:noFill/>
          <a:miter lim="800000"/>
          <a:headEnd/>
          <a:tailEnd/>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CG85"/>
  <sheetViews>
    <sheetView tabSelected="1" zoomScaleNormal="100" workbookViewId="0">
      <selection activeCell="B1" sqref="B1:M1"/>
    </sheetView>
  </sheetViews>
  <sheetFormatPr defaultColWidth="9.140625" defaultRowHeight="15" x14ac:dyDescent="0.25"/>
  <cols>
    <col min="1" max="1" width="12.42578125" style="32" customWidth="1"/>
    <col min="2" max="12" width="11.7109375" style="32" customWidth="1"/>
    <col min="13" max="13" width="68.5703125" style="32" customWidth="1"/>
    <col min="14" max="14" width="8.28515625" style="31" hidden="1" customWidth="1"/>
    <col min="15" max="85" width="8.85546875" style="31" customWidth="1"/>
    <col min="86" max="16384" width="9.140625" style="32"/>
  </cols>
  <sheetData>
    <row r="1" spans="1:13" ht="30" customHeight="1" x14ac:dyDescent="0.25">
      <c r="A1" s="155"/>
      <c r="B1" s="196" t="s">
        <v>206</v>
      </c>
      <c r="C1" s="197"/>
      <c r="D1" s="197"/>
      <c r="E1" s="197"/>
      <c r="F1" s="197"/>
      <c r="G1" s="197"/>
      <c r="H1" s="197"/>
      <c r="I1" s="197"/>
      <c r="J1" s="197"/>
      <c r="K1" s="197"/>
      <c r="L1" s="197"/>
      <c r="M1" s="198"/>
    </row>
    <row r="2" spans="1:13" ht="24.95" customHeight="1" thickBot="1" x14ac:dyDescent="0.3">
      <c r="A2" s="155"/>
      <c r="B2" s="157" t="s">
        <v>181</v>
      </c>
      <c r="C2" s="158"/>
      <c r="D2" s="158"/>
      <c r="E2" s="158"/>
      <c r="F2" s="158"/>
      <c r="G2" s="158"/>
      <c r="H2" s="158"/>
      <c r="I2" s="158"/>
      <c r="J2" s="158"/>
      <c r="K2" s="158"/>
      <c r="L2" s="158"/>
      <c r="M2" s="159"/>
    </row>
    <row r="3" spans="1:13" ht="24.95" customHeight="1" x14ac:dyDescent="0.25">
      <c r="A3" s="155"/>
      <c r="B3" s="211" t="s">
        <v>182</v>
      </c>
      <c r="C3" s="212"/>
      <c r="D3" s="212"/>
      <c r="E3" s="212"/>
      <c r="F3" s="212"/>
      <c r="G3" s="212"/>
      <c r="H3" s="212"/>
      <c r="I3" s="212"/>
      <c r="J3" s="212"/>
      <c r="K3" s="212"/>
      <c r="L3" s="212"/>
      <c r="M3" s="213"/>
    </row>
    <row r="4" spans="1:13" s="31" customFormat="1" ht="24.95" customHeight="1" x14ac:dyDescent="0.25">
      <c r="A4" s="155"/>
      <c r="B4" s="160" t="s">
        <v>171</v>
      </c>
      <c r="C4" s="161"/>
      <c r="D4" s="161"/>
      <c r="E4" s="161"/>
      <c r="F4" s="161"/>
      <c r="G4" s="161"/>
      <c r="H4" s="161"/>
      <c r="I4" s="161"/>
      <c r="J4" s="161"/>
      <c r="K4" s="161"/>
      <c r="L4" s="161"/>
      <c r="M4" s="162"/>
    </row>
    <row r="5" spans="1:13" s="31" customFormat="1" ht="24.95" customHeight="1" x14ac:dyDescent="0.25">
      <c r="A5" s="155"/>
      <c r="B5" s="220" t="s">
        <v>251</v>
      </c>
      <c r="C5" s="221"/>
      <c r="D5" s="221"/>
      <c r="E5" s="221"/>
      <c r="F5" s="221"/>
      <c r="G5" s="221"/>
      <c r="H5" s="221"/>
      <c r="I5" s="221"/>
      <c r="J5" s="221"/>
      <c r="K5" s="221"/>
      <c r="L5" s="221"/>
      <c r="M5" s="222"/>
    </row>
    <row r="6" spans="1:13" s="31" customFormat="1" ht="24.95" customHeight="1" thickBot="1" x14ac:dyDescent="0.3">
      <c r="A6" s="155"/>
      <c r="B6" s="163" t="s">
        <v>210</v>
      </c>
      <c r="C6" s="164"/>
      <c r="D6" s="164"/>
      <c r="E6" s="164"/>
      <c r="F6" s="164"/>
      <c r="G6" s="164"/>
      <c r="H6" s="164"/>
      <c r="I6" s="164"/>
      <c r="J6" s="164"/>
      <c r="K6" s="164"/>
      <c r="L6" s="164"/>
      <c r="M6" s="165"/>
    </row>
    <row r="7" spans="1:13" s="31" customFormat="1" ht="24.95" customHeight="1" thickBot="1" x14ac:dyDescent="0.3">
      <c r="A7" s="155"/>
      <c r="B7" s="214" t="s">
        <v>211</v>
      </c>
      <c r="C7" s="215"/>
      <c r="D7" s="215"/>
      <c r="E7" s="215"/>
      <c r="F7" s="215"/>
      <c r="G7" s="215"/>
      <c r="H7" s="215"/>
      <c r="I7" s="215"/>
      <c r="J7" s="215"/>
      <c r="K7" s="215"/>
      <c r="L7" s="215"/>
      <c r="M7" s="216"/>
    </row>
    <row r="8" spans="1:13" s="31" customFormat="1" ht="30" customHeight="1" x14ac:dyDescent="0.25">
      <c r="A8" s="155"/>
      <c r="B8" s="202" t="s">
        <v>212</v>
      </c>
      <c r="C8" s="203"/>
      <c r="D8" s="203"/>
      <c r="E8" s="203"/>
      <c r="F8" s="203"/>
      <c r="G8" s="203"/>
      <c r="H8" s="203"/>
      <c r="I8" s="203"/>
      <c r="J8" s="203"/>
      <c r="K8" s="203"/>
      <c r="L8" s="203"/>
      <c r="M8" s="204"/>
    </row>
    <row r="9" spans="1:13" s="31" customFormat="1" ht="30" customHeight="1" x14ac:dyDescent="0.25">
      <c r="A9" s="155"/>
      <c r="B9" s="205" t="s">
        <v>144</v>
      </c>
      <c r="C9" s="206"/>
      <c r="D9" s="206"/>
      <c r="E9" s="206"/>
      <c r="F9" s="206"/>
      <c r="G9" s="206"/>
      <c r="H9" s="206"/>
      <c r="I9" s="206"/>
      <c r="J9" s="206"/>
      <c r="K9" s="206"/>
      <c r="L9" s="206"/>
      <c r="M9" s="207"/>
    </row>
    <row r="10" spans="1:13" s="31" customFormat="1" ht="30" customHeight="1" x14ac:dyDescent="0.25">
      <c r="A10" s="155"/>
      <c r="B10" s="193" t="s">
        <v>224</v>
      </c>
      <c r="C10" s="194"/>
      <c r="D10" s="194"/>
      <c r="E10" s="194"/>
      <c r="F10" s="194"/>
      <c r="G10" s="194"/>
      <c r="H10" s="194"/>
      <c r="I10" s="194"/>
      <c r="J10" s="194"/>
      <c r="K10" s="194"/>
      <c r="L10" s="194"/>
      <c r="M10" s="195"/>
    </row>
    <row r="11" spans="1:13" s="31" customFormat="1" ht="30" customHeight="1" x14ac:dyDescent="0.25">
      <c r="A11" s="155"/>
      <c r="B11" s="193" t="s">
        <v>250</v>
      </c>
      <c r="C11" s="194"/>
      <c r="D11" s="194"/>
      <c r="E11" s="194"/>
      <c r="F11" s="194"/>
      <c r="G11" s="194"/>
      <c r="H11" s="194"/>
      <c r="I11" s="194"/>
      <c r="J11" s="194"/>
      <c r="K11" s="194"/>
      <c r="L11" s="194"/>
      <c r="M11" s="195"/>
    </row>
    <row r="12" spans="1:13" s="31" customFormat="1" ht="30" customHeight="1" x14ac:dyDescent="0.25">
      <c r="A12" s="155"/>
      <c r="B12" s="193" t="s">
        <v>213</v>
      </c>
      <c r="C12" s="194"/>
      <c r="D12" s="194"/>
      <c r="E12" s="194"/>
      <c r="F12" s="194"/>
      <c r="G12" s="194"/>
      <c r="H12" s="194"/>
      <c r="I12" s="194"/>
      <c r="J12" s="194"/>
      <c r="K12" s="194"/>
      <c r="L12" s="194"/>
      <c r="M12" s="195"/>
    </row>
    <row r="13" spans="1:13" s="31" customFormat="1" ht="30" customHeight="1" x14ac:dyDescent="0.25">
      <c r="A13" s="155"/>
      <c r="B13" s="208" t="s">
        <v>185</v>
      </c>
      <c r="C13" s="209"/>
      <c r="D13" s="209"/>
      <c r="E13" s="209"/>
      <c r="F13" s="209"/>
      <c r="G13" s="209"/>
      <c r="H13" s="209"/>
      <c r="I13" s="209"/>
      <c r="J13" s="209"/>
      <c r="K13" s="209"/>
      <c r="L13" s="209"/>
      <c r="M13" s="210"/>
    </row>
    <row r="14" spans="1:13" s="31" customFormat="1" ht="50.1" customHeight="1" x14ac:dyDescent="0.25">
      <c r="A14" s="155"/>
      <c r="B14" s="199" t="s">
        <v>195</v>
      </c>
      <c r="C14" s="200"/>
      <c r="D14" s="200"/>
      <c r="E14" s="200"/>
      <c r="F14" s="200"/>
      <c r="G14" s="200"/>
      <c r="H14" s="200"/>
      <c r="I14" s="200"/>
      <c r="J14" s="200"/>
      <c r="K14" s="200"/>
      <c r="L14" s="200"/>
      <c r="M14" s="201"/>
    </row>
    <row r="15" spans="1:13" s="31" customFormat="1" ht="30" customHeight="1" x14ac:dyDescent="0.25">
      <c r="A15" s="155"/>
      <c r="B15" s="199" t="s">
        <v>205</v>
      </c>
      <c r="C15" s="200"/>
      <c r="D15" s="200"/>
      <c r="E15" s="200"/>
      <c r="F15" s="200"/>
      <c r="G15" s="200"/>
      <c r="H15" s="200"/>
      <c r="I15" s="200"/>
      <c r="J15" s="200"/>
      <c r="K15" s="200"/>
      <c r="L15" s="200"/>
      <c r="M15" s="201"/>
    </row>
    <row r="16" spans="1:13" s="31" customFormat="1" ht="30" customHeight="1" x14ac:dyDescent="0.25">
      <c r="A16" s="155"/>
      <c r="B16" s="193" t="s">
        <v>238</v>
      </c>
      <c r="C16" s="194"/>
      <c r="D16" s="194"/>
      <c r="E16" s="194"/>
      <c r="F16" s="194"/>
      <c r="G16" s="194"/>
      <c r="H16" s="194"/>
      <c r="I16" s="194"/>
      <c r="J16" s="194"/>
      <c r="K16" s="194"/>
      <c r="L16" s="194"/>
      <c r="M16" s="195"/>
    </row>
    <row r="17" spans="1:17" ht="30" customHeight="1" x14ac:dyDescent="0.25">
      <c r="A17" s="155"/>
      <c r="B17" s="166" t="s">
        <v>167</v>
      </c>
      <c r="C17" s="167"/>
      <c r="D17" s="167"/>
      <c r="E17" s="167"/>
      <c r="F17" s="167"/>
      <c r="G17" s="167"/>
      <c r="H17" s="167"/>
      <c r="I17" s="167"/>
      <c r="J17" s="167"/>
      <c r="K17" s="167"/>
      <c r="L17" s="167"/>
      <c r="M17" s="168"/>
    </row>
    <row r="18" spans="1:17" ht="24.95" customHeight="1" x14ac:dyDescent="0.25">
      <c r="A18" s="155"/>
      <c r="B18" s="169" t="s">
        <v>214</v>
      </c>
      <c r="C18" s="170"/>
      <c r="D18" s="170"/>
      <c r="E18" s="170"/>
      <c r="F18" s="170"/>
      <c r="G18" s="170"/>
      <c r="H18" s="170"/>
      <c r="I18" s="170"/>
      <c r="J18" s="170"/>
      <c r="K18" s="170"/>
      <c r="L18" s="170"/>
      <c r="M18" s="171"/>
    </row>
    <row r="19" spans="1:17" ht="50.1" customHeight="1" x14ac:dyDescent="0.25">
      <c r="A19" s="155"/>
      <c r="B19" s="169" t="s">
        <v>215</v>
      </c>
      <c r="C19" s="170"/>
      <c r="D19" s="170"/>
      <c r="E19" s="170"/>
      <c r="F19" s="170"/>
      <c r="G19" s="170"/>
      <c r="H19" s="170"/>
      <c r="I19" s="170"/>
      <c r="J19" s="170"/>
      <c r="K19" s="170"/>
      <c r="L19" s="170"/>
      <c r="M19" s="171"/>
    </row>
    <row r="20" spans="1:17" ht="35.1" customHeight="1" x14ac:dyDescent="0.25">
      <c r="A20" s="155"/>
      <c r="B20" s="184" t="s">
        <v>255</v>
      </c>
      <c r="C20" s="185"/>
      <c r="D20" s="185"/>
      <c r="E20" s="185"/>
      <c r="F20" s="185"/>
      <c r="G20" s="185"/>
      <c r="H20" s="185"/>
      <c r="I20" s="185"/>
      <c r="J20" s="185"/>
      <c r="K20" s="185"/>
      <c r="L20" s="185"/>
      <c r="M20" s="186"/>
    </row>
    <row r="21" spans="1:17" ht="24.95" customHeight="1" x14ac:dyDescent="0.25">
      <c r="A21" s="155"/>
      <c r="B21" s="169" t="s">
        <v>216</v>
      </c>
      <c r="C21" s="170"/>
      <c r="D21" s="170"/>
      <c r="E21" s="170"/>
      <c r="F21" s="170"/>
      <c r="G21" s="170"/>
      <c r="H21" s="170"/>
      <c r="I21" s="170"/>
      <c r="J21" s="170"/>
      <c r="K21" s="170"/>
      <c r="L21" s="170"/>
      <c r="M21" s="171"/>
      <c r="Q21" s="33"/>
    </row>
    <row r="22" spans="1:17" ht="24.95" customHeight="1" x14ac:dyDescent="0.25">
      <c r="A22" s="155"/>
      <c r="B22" s="172" t="s">
        <v>240</v>
      </c>
      <c r="C22" s="173"/>
      <c r="D22" s="173"/>
      <c r="E22" s="173"/>
      <c r="F22" s="173"/>
      <c r="G22" s="173"/>
      <c r="H22" s="173"/>
      <c r="I22" s="173"/>
      <c r="J22" s="173"/>
      <c r="K22" s="173"/>
      <c r="L22" s="173"/>
      <c r="M22" s="174"/>
    </row>
    <row r="23" spans="1:17" ht="30" customHeight="1" x14ac:dyDescent="0.25">
      <c r="A23" s="155"/>
      <c r="B23" s="166" t="s">
        <v>49</v>
      </c>
      <c r="C23" s="167"/>
      <c r="D23" s="167"/>
      <c r="E23" s="167"/>
      <c r="F23" s="167"/>
      <c r="G23" s="167"/>
      <c r="H23" s="167"/>
      <c r="I23" s="167"/>
      <c r="J23" s="167"/>
      <c r="K23" s="167"/>
      <c r="L23" s="167"/>
      <c r="M23" s="168"/>
    </row>
    <row r="24" spans="1:17" ht="35.1" customHeight="1" x14ac:dyDescent="0.25">
      <c r="A24" s="155"/>
      <c r="B24" s="169" t="s">
        <v>172</v>
      </c>
      <c r="C24" s="170"/>
      <c r="D24" s="170"/>
      <c r="E24" s="170"/>
      <c r="F24" s="170"/>
      <c r="G24" s="170"/>
      <c r="H24" s="170"/>
      <c r="I24" s="170"/>
      <c r="J24" s="170"/>
      <c r="K24" s="170"/>
      <c r="L24" s="170"/>
      <c r="M24" s="171"/>
    </row>
    <row r="25" spans="1:17" ht="24.95" customHeight="1" x14ac:dyDescent="0.25">
      <c r="A25" s="155"/>
      <c r="B25" s="169" t="s">
        <v>173</v>
      </c>
      <c r="C25" s="170"/>
      <c r="D25" s="170"/>
      <c r="E25" s="170"/>
      <c r="F25" s="170"/>
      <c r="G25" s="170"/>
      <c r="H25" s="170"/>
      <c r="I25" s="170"/>
      <c r="J25" s="170"/>
      <c r="K25" s="170"/>
      <c r="L25" s="170"/>
      <c r="M25" s="171"/>
    </row>
    <row r="26" spans="1:17" ht="35.1" customHeight="1" x14ac:dyDescent="0.25">
      <c r="A26" s="155"/>
      <c r="B26" s="169" t="s">
        <v>174</v>
      </c>
      <c r="C26" s="170"/>
      <c r="D26" s="170"/>
      <c r="E26" s="170"/>
      <c r="F26" s="170"/>
      <c r="G26" s="170"/>
      <c r="H26" s="170"/>
      <c r="I26" s="170"/>
      <c r="J26" s="170"/>
      <c r="K26" s="170"/>
      <c r="L26" s="170"/>
      <c r="M26" s="171"/>
    </row>
    <row r="27" spans="1:17" ht="30" customHeight="1" x14ac:dyDescent="0.25">
      <c r="A27" s="155"/>
      <c r="B27" s="181" t="s">
        <v>184</v>
      </c>
      <c r="C27" s="182"/>
      <c r="D27" s="182"/>
      <c r="E27" s="182"/>
      <c r="F27" s="182"/>
      <c r="G27" s="182"/>
      <c r="H27" s="182"/>
      <c r="I27" s="182"/>
      <c r="J27" s="182"/>
      <c r="K27" s="182"/>
      <c r="L27" s="182"/>
      <c r="M27" s="183"/>
    </row>
    <row r="28" spans="1:17" ht="30" customHeight="1" x14ac:dyDescent="0.25">
      <c r="A28" s="155"/>
      <c r="B28" s="166" t="s">
        <v>50</v>
      </c>
      <c r="C28" s="167"/>
      <c r="D28" s="167"/>
      <c r="E28" s="167"/>
      <c r="F28" s="167"/>
      <c r="G28" s="167"/>
      <c r="H28" s="167"/>
      <c r="I28" s="167"/>
      <c r="J28" s="167"/>
      <c r="K28" s="167"/>
      <c r="L28" s="167"/>
      <c r="M28" s="168"/>
    </row>
    <row r="29" spans="1:17" ht="24.95" customHeight="1" x14ac:dyDescent="0.25">
      <c r="A29" s="155"/>
      <c r="B29" s="187" t="s">
        <v>178</v>
      </c>
      <c r="C29" s="188"/>
      <c r="D29" s="188"/>
      <c r="E29" s="188"/>
      <c r="F29" s="188"/>
      <c r="G29" s="188"/>
      <c r="H29" s="188"/>
      <c r="I29" s="188"/>
      <c r="J29" s="188"/>
      <c r="K29" s="188"/>
      <c r="L29" s="188"/>
      <c r="M29" s="189"/>
    </row>
    <row r="30" spans="1:17" ht="24.95" customHeight="1" x14ac:dyDescent="0.25">
      <c r="A30" s="155"/>
      <c r="B30" s="190" t="s">
        <v>179</v>
      </c>
      <c r="C30" s="191"/>
      <c r="D30" s="191"/>
      <c r="E30" s="191"/>
      <c r="F30" s="191"/>
      <c r="G30" s="191"/>
      <c r="H30" s="191"/>
      <c r="I30" s="191"/>
      <c r="J30" s="191"/>
      <c r="K30" s="191"/>
      <c r="L30" s="191"/>
      <c r="M30" s="192"/>
    </row>
    <row r="31" spans="1:17" ht="24.95" customHeight="1" x14ac:dyDescent="0.25">
      <c r="A31" s="155"/>
      <c r="B31" s="169" t="s">
        <v>168</v>
      </c>
      <c r="C31" s="170"/>
      <c r="D31" s="170"/>
      <c r="E31" s="170"/>
      <c r="F31" s="170"/>
      <c r="G31" s="170"/>
      <c r="H31" s="170"/>
      <c r="I31" s="170"/>
      <c r="J31" s="170"/>
      <c r="K31" s="170"/>
      <c r="L31" s="170"/>
      <c r="M31" s="171"/>
    </row>
    <row r="32" spans="1:17" ht="24.95" customHeight="1" x14ac:dyDescent="0.25">
      <c r="A32" s="155"/>
      <c r="B32" s="169" t="s">
        <v>153</v>
      </c>
      <c r="C32" s="170"/>
      <c r="D32" s="170"/>
      <c r="E32" s="170"/>
      <c r="F32" s="170"/>
      <c r="G32" s="170"/>
      <c r="H32" s="170"/>
      <c r="I32" s="170"/>
      <c r="J32" s="170"/>
      <c r="K32" s="170"/>
      <c r="L32" s="170"/>
      <c r="M32" s="171"/>
    </row>
    <row r="33" spans="1:13" ht="35.1" customHeight="1" x14ac:dyDescent="0.25">
      <c r="A33" s="155"/>
      <c r="B33" s="175" t="s">
        <v>196</v>
      </c>
      <c r="C33" s="176"/>
      <c r="D33" s="176"/>
      <c r="E33" s="176"/>
      <c r="F33" s="176"/>
      <c r="G33" s="176"/>
      <c r="H33" s="176"/>
      <c r="I33" s="176"/>
      <c r="J33" s="176"/>
      <c r="K33" s="176"/>
      <c r="L33" s="176"/>
      <c r="M33" s="177"/>
    </row>
    <row r="34" spans="1:13" ht="24.95" customHeight="1" x14ac:dyDescent="0.25">
      <c r="A34" s="155"/>
      <c r="B34" s="152" t="s">
        <v>217</v>
      </c>
      <c r="C34" s="153"/>
      <c r="D34" s="153"/>
      <c r="E34" s="153"/>
      <c r="F34" s="153"/>
      <c r="G34" s="153"/>
      <c r="H34" s="153"/>
      <c r="I34" s="153"/>
      <c r="J34" s="153"/>
      <c r="K34" s="153"/>
      <c r="L34" s="153"/>
      <c r="M34" s="154"/>
    </row>
    <row r="35" spans="1:13" ht="35.1" customHeight="1" x14ac:dyDescent="0.25">
      <c r="A35" s="155"/>
      <c r="B35" s="175" t="s">
        <v>257</v>
      </c>
      <c r="C35" s="176"/>
      <c r="D35" s="176"/>
      <c r="E35" s="176"/>
      <c r="F35" s="176"/>
      <c r="G35" s="176"/>
      <c r="H35" s="176"/>
      <c r="I35" s="176"/>
      <c r="J35" s="176"/>
      <c r="K35" s="176"/>
      <c r="L35" s="176"/>
      <c r="M35" s="177"/>
    </row>
    <row r="36" spans="1:13" s="34" customFormat="1" ht="35.1" customHeight="1" x14ac:dyDescent="0.25">
      <c r="A36" s="155"/>
      <c r="B36" s="217" t="s">
        <v>180</v>
      </c>
      <c r="C36" s="218"/>
      <c r="D36" s="218"/>
      <c r="E36" s="218"/>
      <c r="F36" s="218"/>
      <c r="G36" s="218"/>
      <c r="H36" s="218"/>
      <c r="I36" s="218"/>
      <c r="J36" s="218"/>
      <c r="K36" s="218"/>
      <c r="L36" s="218"/>
      <c r="M36" s="219"/>
    </row>
    <row r="37" spans="1:13" ht="24.95" customHeight="1" x14ac:dyDescent="0.25">
      <c r="A37" s="155"/>
      <c r="B37" s="175" t="s">
        <v>239</v>
      </c>
      <c r="C37" s="176"/>
      <c r="D37" s="176"/>
      <c r="E37" s="176"/>
      <c r="F37" s="176"/>
      <c r="G37" s="176"/>
      <c r="H37" s="176"/>
      <c r="I37" s="176"/>
      <c r="J37" s="176"/>
      <c r="K37" s="176"/>
      <c r="L37" s="176"/>
      <c r="M37" s="177"/>
    </row>
    <row r="38" spans="1:13" ht="24.95" customHeight="1" x14ac:dyDescent="0.25">
      <c r="A38" s="155"/>
      <c r="B38" s="175" t="s">
        <v>222</v>
      </c>
      <c r="C38" s="176"/>
      <c r="D38" s="176"/>
      <c r="E38" s="176"/>
      <c r="F38" s="176"/>
      <c r="G38" s="176"/>
      <c r="H38" s="176"/>
      <c r="I38" s="176"/>
      <c r="J38" s="176"/>
      <c r="K38" s="176"/>
      <c r="L38" s="176"/>
      <c r="M38" s="177"/>
    </row>
    <row r="39" spans="1:13" ht="30" customHeight="1" thickBot="1" x14ac:dyDescent="0.3">
      <c r="A39" s="156"/>
      <c r="B39" s="178" t="s">
        <v>218</v>
      </c>
      <c r="C39" s="179"/>
      <c r="D39" s="179"/>
      <c r="E39" s="179"/>
      <c r="F39" s="179"/>
      <c r="G39" s="179"/>
      <c r="H39" s="179"/>
      <c r="I39" s="179"/>
      <c r="J39" s="179"/>
      <c r="K39" s="179"/>
      <c r="L39" s="179"/>
      <c r="M39" s="180"/>
    </row>
    <row r="40" spans="1:13" s="31" customFormat="1" ht="15" customHeight="1" x14ac:dyDescent="0.25"/>
    <row r="41" spans="1:13" s="31" customFormat="1" ht="15" customHeight="1" x14ac:dyDescent="0.25"/>
    <row r="42" spans="1:13" s="31" customFormat="1" ht="15" customHeight="1" x14ac:dyDescent="0.25"/>
    <row r="43" spans="1:13" s="31" customFormat="1" ht="15" customHeight="1" x14ac:dyDescent="0.25"/>
    <row r="44" spans="1:13" s="31" customFormat="1" ht="15" customHeight="1" x14ac:dyDescent="0.25"/>
    <row r="45" spans="1:13" s="31" customFormat="1" ht="15" customHeight="1" x14ac:dyDescent="0.25"/>
    <row r="46" spans="1:13" s="31" customFormat="1" ht="15" customHeight="1" x14ac:dyDescent="0.25"/>
    <row r="47" spans="1:13" s="31" customFormat="1" ht="15" customHeight="1" x14ac:dyDescent="0.25"/>
    <row r="48" spans="1:13" s="31" customFormat="1" ht="15" customHeight="1" x14ac:dyDescent="0.25"/>
    <row r="49" spans="2:13" s="31" customFormat="1" ht="15" customHeight="1" x14ac:dyDescent="0.25"/>
    <row r="50" spans="2:13" s="31" customFormat="1" ht="15" customHeight="1" x14ac:dyDescent="0.25"/>
    <row r="51" spans="2:13" s="31" customFormat="1" ht="15" customHeight="1" x14ac:dyDescent="0.25"/>
    <row r="52" spans="2:13" s="31" customFormat="1" ht="15" customHeight="1" x14ac:dyDescent="0.25"/>
    <row r="53" spans="2:13" s="31" customFormat="1" ht="15" customHeight="1" x14ac:dyDescent="0.25"/>
    <row r="54" spans="2:13" s="31" customFormat="1" ht="15" customHeight="1" x14ac:dyDescent="0.25"/>
    <row r="55" spans="2:13" s="31" customFormat="1" ht="15" customHeight="1" x14ac:dyDescent="0.25"/>
    <row r="56" spans="2:13" s="31" customFormat="1" ht="15" customHeight="1" x14ac:dyDescent="0.25"/>
    <row r="57" spans="2:13" s="31" customFormat="1" ht="15" customHeight="1" x14ac:dyDescent="0.25"/>
    <row r="58" spans="2:13" s="31" customFormat="1" ht="15" customHeight="1" x14ac:dyDescent="0.25"/>
    <row r="59" spans="2:13" s="31" customFormat="1" ht="15" customHeight="1" x14ac:dyDescent="0.25"/>
    <row r="60" spans="2:13" s="31" customFormat="1" ht="15" customHeight="1" x14ac:dyDescent="0.25"/>
    <row r="61" spans="2:13" s="31" customFormat="1" ht="15" customHeight="1" x14ac:dyDescent="0.25"/>
    <row r="62" spans="2:13" s="31" customFormat="1" ht="15" customHeight="1" x14ac:dyDescent="0.25"/>
    <row r="63" spans="2:13" s="31" customFormat="1" ht="15" customHeight="1" x14ac:dyDescent="0.25"/>
    <row r="64" spans="2:13" ht="15" customHeight="1" x14ac:dyDescent="0.25">
      <c r="B64" s="31"/>
      <c r="C64" s="31"/>
      <c r="D64" s="31"/>
      <c r="E64" s="31"/>
      <c r="F64" s="31"/>
      <c r="G64" s="31"/>
      <c r="H64" s="31"/>
      <c r="I64" s="31"/>
      <c r="J64" s="31"/>
      <c r="K64" s="31"/>
      <c r="L64" s="31"/>
      <c r="M64" s="31"/>
    </row>
    <row r="65" spans="2:13" ht="15" customHeight="1" x14ac:dyDescent="0.25">
      <c r="B65" s="31"/>
      <c r="C65" s="31"/>
      <c r="D65" s="31"/>
      <c r="E65" s="31"/>
      <c r="F65" s="31"/>
      <c r="G65" s="31"/>
      <c r="H65" s="31"/>
      <c r="I65" s="31"/>
      <c r="J65" s="31"/>
      <c r="K65" s="31"/>
      <c r="L65" s="31"/>
      <c r="M65" s="31"/>
    </row>
    <row r="66" spans="2:13" ht="15" customHeight="1" x14ac:dyDescent="0.25">
      <c r="B66" s="31"/>
      <c r="C66" s="31"/>
      <c r="D66" s="31"/>
      <c r="E66" s="31"/>
      <c r="F66" s="31"/>
      <c r="G66" s="31"/>
      <c r="H66" s="31"/>
      <c r="I66" s="31"/>
      <c r="J66" s="31"/>
      <c r="K66" s="31"/>
      <c r="L66" s="31"/>
      <c r="M66" s="31"/>
    </row>
    <row r="67" spans="2:13" ht="15" customHeight="1" x14ac:dyDescent="0.25">
      <c r="B67" s="31"/>
      <c r="C67" s="31"/>
      <c r="D67" s="31"/>
      <c r="E67" s="31"/>
      <c r="F67" s="31"/>
      <c r="G67" s="31"/>
      <c r="H67" s="31"/>
      <c r="I67" s="31"/>
      <c r="J67" s="31"/>
      <c r="K67" s="31"/>
      <c r="L67" s="31"/>
      <c r="M67" s="31"/>
    </row>
    <row r="68" spans="2:13" ht="15" customHeight="1" x14ac:dyDescent="0.25">
      <c r="B68" s="31"/>
      <c r="C68" s="31"/>
      <c r="D68" s="31"/>
      <c r="E68" s="31"/>
      <c r="F68" s="31"/>
      <c r="G68" s="31"/>
      <c r="H68" s="31"/>
      <c r="I68" s="31"/>
      <c r="J68" s="31"/>
      <c r="K68" s="31"/>
      <c r="L68" s="31"/>
      <c r="M68" s="31"/>
    </row>
    <row r="69" spans="2:13" ht="15" customHeight="1" x14ac:dyDescent="0.25">
      <c r="B69" s="31"/>
      <c r="C69" s="31"/>
      <c r="D69" s="31"/>
      <c r="E69" s="31"/>
      <c r="F69" s="31"/>
      <c r="G69" s="31"/>
      <c r="H69" s="31"/>
      <c r="I69" s="31"/>
      <c r="J69" s="31"/>
      <c r="K69" s="31"/>
      <c r="L69" s="31"/>
      <c r="M69" s="31"/>
    </row>
    <row r="70" spans="2:13" ht="15" customHeight="1" x14ac:dyDescent="0.25">
      <c r="B70" s="31"/>
      <c r="C70" s="31"/>
      <c r="D70" s="31"/>
      <c r="E70" s="31"/>
      <c r="F70" s="31"/>
      <c r="G70" s="31"/>
      <c r="H70" s="31"/>
      <c r="I70" s="31"/>
      <c r="J70" s="31"/>
      <c r="K70" s="31"/>
      <c r="L70" s="31"/>
      <c r="M70" s="31"/>
    </row>
    <row r="71" spans="2:13" ht="15" customHeight="1" x14ac:dyDescent="0.25">
      <c r="B71" s="31"/>
      <c r="C71" s="31"/>
      <c r="D71" s="31"/>
      <c r="E71" s="31"/>
      <c r="F71" s="31"/>
      <c r="G71" s="31"/>
      <c r="H71" s="31"/>
      <c r="I71" s="31"/>
      <c r="J71" s="31"/>
      <c r="K71" s="31"/>
      <c r="L71" s="31"/>
      <c r="M71" s="31"/>
    </row>
    <row r="72" spans="2:13" ht="15" customHeight="1" x14ac:dyDescent="0.25">
      <c r="B72" s="31"/>
      <c r="C72" s="31"/>
      <c r="D72" s="31"/>
      <c r="E72" s="31"/>
      <c r="F72" s="31"/>
      <c r="G72" s="31"/>
      <c r="H72" s="31"/>
      <c r="I72" s="31"/>
      <c r="J72" s="31"/>
      <c r="K72" s="31"/>
      <c r="L72" s="31"/>
      <c r="M72" s="31"/>
    </row>
    <row r="73" spans="2:13" ht="15" customHeight="1" x14ac:dyDescent="0.25">
      <c r="B73" s="31"/>
      <c r="C73" s="31"/>
      <c r="D73" s="31"/>
      <c r="E73" s="31"/>
      <c r="F73" s="31"/>
      <c r="G73" s="31"/>
      <c r="H73" s="31"/>
      <c r="I73" s="31"/>
      <c r="J73" s="31"/>
      <c r="K73" s="31"/>
      <c r="L73" s="31"/>
      <c r="M73" s="31"/>
    </row>
    <row r="74" spans="2:13" ht="15" customHeight="1" x14ac:dyDescent="0.25">
      <c r="B74" s="31"/>
      <c r="C74" s="31"/>
      <c r="D74" s="31"/>
      <c r="E74" s="31"/>
      <c r="F74" s="31"/>
      <c r="G74" s="31"/>
      <c r="H74" s="31"/>
      <c r="I74" s="31"/>
      <c r="J74" s="31"/>
      <c r="K74" s="31"/>
      <c r="L74" s="31"/>
      <c r="M74" s="31"/>
    </row>
    <row r="75" spans="2:13" ht="15" customHeight="1" x14ac:dyDescent="0.25">
      <c r="B75" s="31"/>
      <c r="C75" s="31"/>
      <c r="D75" s="31"/>
      <c r="E75" s="31"/>
      <c r="F75" s="31"/>
      <c r="G75" s="31"/>
      <c r="H75" s="31"/>
      <c r="I75" s="31"/>
      <c r="J75" s="31"/>
      <c r="K75" s="31"/>
      <c r="L75" s="31"/>
      <c r="M75" s="31"/>
    </row>
    <row r="76" spans="2:13" x14ac:dyDescent="0.25">
      <c r="B76" s="31"/>
      <c r="C76" s="31"/>
      <c r="D76" s="31"/>
      <c r="E76" s="31"/>
      <c r="F76" s="31"/>
      <c r="G76" s="31"/>
      <c r="H76" s="31"/>
      <c r="I76" s="31"/>
      <c r="J76" s="31"/>
      <c r="K76" s="31"/>
      <c r="L76" s="31"/>
      <c r="M76" s="31"/>
    </row>
    <row r="77" spans="2:13" x14ac:dyDescent="0.25">
      <c r="B77" s="31"/>
      <c r="C77" s="31"/>
      <c r="D77" s="31"/>
      <c r="E77" s="31"/>
      <c r="F77" s="31"/>
      <c r="G77" s="31"/>
      <c r="H77" s="31"/>
      <c r="I77" s="31"/>
      <c r="J77" s="31"/>
      <c r="K77" s="31"/>
      <c r="L77" s="31"/>
      <c r="M77" s="31"/>
    </row>
    <row r="78" spans="2:13" x14ac:dyDescent="0.25">
      <c r="B78" s="31"/>
      <c r="C78" s="31"/>
      <c r="D78" s="31"/>
      <c r="E78" s="31"/>
      <c r="F78" s="31"/>
      <c r="G78" s="31"/>
      <c r="H78" s="31"/>
      <c r="I78" s="31"/>
      <c r="J78" s="31"/>
      <c r="K78" s="31"/>
      <c r="L78" s="31"/>
      <c r="M78" s="31"/>
    </row>
    <row r="79" spans="2:13" x14ac:dyDescent="0.25">
      <c r="B79" s="31"/>
      <c r="C79" s="31"/>
      <c r="D79" s="31"/>
      <c r="E79" s="31"/>
      <c r="F79" s="31"/>
      <c r="G79" s="31"/>
      <c r="H79" s="31"/>
      <c r="I79" s="31"/>
      <c r="J79" s="31"/>
      <c r="K79" s="31"/>
      <c r="L79" s="31"/>
      <c r="M79" s="31"/>
    </row>
    <row r="80" spans="2:13" x14ac:dyDescent="0.25">
      <c r="B80" s="31"/>
      <c r="C80" s="31"/>
      <c r="D80" s="31"/>
      <c r="E80" s="31"/>
      <c r="F80" s="31"/>
      <c r="G80" s="31"/>
      <c r="H80" s="31"/>
      <c r="I80" s="31"/>
      <c r="J80" s="31"/>
      <c r="K80" s="31"/>
      <c r="L80" s="31"/>
      <c r="M80" s="31"/>
    </row>
    <row r="81" spans="2:13" x14ac:dyDescent="0.25">
      <c r="B81" s="31"/>
      <c r="C81" s="31"/>
      <c r="D81" s="31"/>
      <c r="E81" s="31"/>
      <c r="F81" s="31"/>
      <c r="G81" s="31"/>
      <c r="H81" s="31"/>
      <c r="I81" s="31"/>
      <c r="J81" s="31"/>
      <c r="K81" s="31"/>
      <c r="L81" s="31"/>
      <c r="M81" s="31"/>
    </row>
    <row r="82" spans="2:13" x14ac:dyDescent="0.25">
      <c r="B82" s="31"/>
      <c r="C82" s="31"/>
      <c r="D82" s="31"/>
      <c r="E82" s="31"/>
      <c r="F82" s="31"/>
      <c r="G82" s="31"/>
      <c r="H82" s="31"/>
      <c r="I82" s="31"/>
      <c r="J82" s="31"/>
      <c r="K82" s="31"/>
      <c r="L82" s="31"/>
      <c r="M82" s="31"/>
    </row>
    <row r="83" spans="2:13" x14ac:dyDescent="0.25">
      <c r="B83" s="31"/>
      <c r="C83" s="31"/>
      <c r="D83" s="31"/>
      <c r="E83" s="31"/>
      <c r="F83" s="31"/>
      <c r="G83" s="31"/>
      <c r="H83" s="31"/>
      <c r="I83" s="31"/>
      <c r="J83" s="31"/>
      <c r="K83" s="31"/>
      <c r="L83" s="31"/>
      <c r="M83" s="31"/>
    </row>
    <row r="84" spans="2:13" x14ac:dyDescent="0.25">
      <c r="B84" s="31"/>
      <c r="C84" s="31"/>
      <c r="D84" s="31"/>
      <c r="E84" s="31"/>
      <c r="F84" s="31"/>
      <c r="G84" s="31"/>
      <c r="H84" s="31"/>
      <c r="I84" s="31"/>
      <c r="J84" s="31"/>
      <c r="K84" s="31"/>
      <c r="L84" s="31"/>
      <c r="M84" s="31"/>
    </row>
    <row r="85" spans="2:13" x14ac:dyDescent="0.25">
      <c r="B85" s="31"/>
      <c r="C85" s="31"/>
      <c r="D85" s="31"/>
      <c r="E85" s="31"/>
      <c r="F85" s="31"/>
      <c r="G85" s="31"/>
      <c r="H85" s="31"/>
      <c r="I85" s="31"/>
      <c r="J85" s="31"/>
      <c r="K85" s="31"/>
      <c r="L85" s="31"/>
      <c r="M85" s="31"/>
    </row>
  </sheetData>
  <sheetProtection algorithmName="SHA-512" hashValue="mJyTXU9zOcoAeFKRmcK57zpVoGP2nNbaEyN5axlBPH/C1JVDqA+8aXG3uKuu4YT9ER2uQ0x2Yw1qbNjkCw2loA==" saltValue="kZ7yPW9CkrhN9yqPj7zZ0w==" spinCount="100000" sheet="1"/>
  <customSheetViews>
    <customSheetView guid="{92FA010C-D3D8-4C4B-A4DC-DB43C3EA41A3}" showPageBreaks="1" fitToPage="1" printArea="1" topLeftCell="A4">
      <selection activeCell="A10" sqref="A10:L10"/>
      <pageMargins left="0.25" right="0.25" top="0.25" bottom="0.25" header="0" footer="0"/>
      <printOptions horizontalCentered="1"/>
      <pageSetup scale="62" orientation="portrait" r:id="rId1"/>
    </customSheetView>
  </customSheetViews>
  <mergeCells count="40">
    <mergeCell ref="B38:M38"/>
    <mergeCell ref="B16:M16"/>
    <mergeCell ref="B1:M1"/>
    <mergeCell ref="B14:M14"/>
    <mergeCell ref="B15:M15"/>
    <mergeCell ref="B8:M8"/>
    <mergeCell ref="B9:M9"/>
    <mergeCell ref="B10:M10"/>
    <mergeCell ref="B12:M12"/>
    <mergeCell ref="B13:M13"/>
    <mergeCell ref="B11:M11"/>
    <mergeCell ref="B3:M3"/>
    <mergeCell ref="B7:M7"/>
    <mergeCell ref="B28:M28"/>
    <mergeCell ref="B36:M36"/>
    <mergeCell ref="B5:M5"/>
    <mergeCell ref="B33:M33"/>
    <mergeCell ref="B26:M26"/>
    <mergeCell ref="B27:M27"/>
    <mergeCell ref="B20:M20"/>
    <mergeCell ref="B25:M25"/>
    <mergeCell ref="B29:M29"/>
    <mergeCell ref="B30:M30"/>
    <mergeCell ref="B31:M31"/>
    <mergeCell ref="B34:M34"/>
    <mergeCell ref="A1:A39"/>
    <mergeCell ref="B2:M2"/>
    <mergeCell ref="B4:M4"/>
    <mergeCell ref="B6:M6"/>
    <mergeCell ref="B23:M23"/>
    <mergeCell ref="B24:M24"/>
    <mergeCell ref="B21:M21"/>
    <mergeCell ref="B22:M22"/>
    <mergeCell ref="B37:M37"/>
    <mergeCell ref="B39:M39"/>
    <mergeCell ref="B35:M35"/>
    <mergeCell ref="B17:M17"/>
    <mergeCell ref="B18:M18"/>
    <mergeCell ref="B19:M19"/>
    <mergeCell ref="B32:M32"/>
  </mergeCells>
  <printOptions horizontalCentered="1"/>
  <pageMargins left="0.25" right="0.25" top="0.25" bottom="0.25" header="0" footer="0"/>
  <pageSetup scale="51"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T122"/>
  <sheetViews>
    <sheetView zoomScale="60" zoomScaleNormal="60" workbookViewId="0">
      <selection activeCell="B2" sqref="B2"/>
    </sheetView>
  </sheetViews>
  <sheetFormatPr defaultRowHeight="15" x14ac:dyDescent="0.25"/>
  <cols>
    <col min="1" max="1" width="12.28515625" customWidth="1"/>
    <col min="2" max="18" width="15.7109375" customWidth="1"/>
    <col min="19" max="19" width="9.140625" hidden="1" customWidth="1"/>
    <col min="20" max="20" width="17.140625" customWidth="1"/>
    <col min="21" max="21" width="19.42578125" customWidth="1"/>
  </cols>
  <sheetData>
    <row r="1" spans="1:20" ht="45" customHeight="1" thickBot="1" x14ac:dyDescent="0.3">
      <c r="A1" s="223" t="s">
        <v>243</v>
      </c>
      <c r="B1" s="225" t="s">
        <v>186</v>
      </c>
      <c r="C1" s="226"/>
      <c r="D1" s="226"/>
      <c r="E1" s="226"/>
      <c r="F1" s="226"/>
      <c r="G1" s="226"/>
      <c r="H1" s="226"/>
      <c r="I1" s="226"/>
      <c r="J1" s="226"/>
      <c r="K1" s="226"/>
      <c r="L1" s="226"/>
      <c r="M1" s="226"/>
      <c r="N1" s="226"/>
      <c r="O1" s="226"/>
      <c r="P1" s="226"/>
      <c r="Q1" s="226"/>
      <c r="R1" s="226"/>
      <c r="S1" s="226"/>
      <c r="T1" s="227"/>
    </row>
    <row r="2" spans="1:20" ht="33.75" x14ac:dyDescent="0.5">
      <c r="A2" s="223"/>
      <c r="B2" s="47"/>
      <c r="C2" s="111" t="s">
        <v>209</v>
      </c>
      <c r="D2" s="111"/>
      <c r="E2" s="111"/>
      <c r="F2" s="111"/>
      <c r="G2" s="111"/>
      <c r="H2" s="112"/>
      <c r="I2" s="49"/>
      <c r="J2" s="49"/>
      <c r="K2" s="49"/>
      <c r="L2" s="49"/>
      <c r="M2" s="49"/>
      <c r="N2" s="49"/>
      <c r="O2" s="49"/>
      <c r="P2" s="49"/>
      <c r="Q2" s="49"/>
      <c r="R2" s="49"/>
      <c r="S2" s="49"/>
      <c r="T2" s="50"/>
    </row>
    <row r="3" spans="1:20" ht="26.25" x14ac:dyDescent="0.4">
      <c r="A3" s="223"/>
      <c r="B3" s="47"/>
      <c r="C3" s="49" t="s">
        <v>183</v>
      </c>
      <c r="D3" s="49"/>
      <c r="E3" s="49"/>
      <c r="F3" s="49"/>
      <c r="G3" s="49"/>
      <c r="H3" s="49"/>
      <c r="I3" s="49"/>
      <c r="J3" s="49"/>
      <c r="K3" s="49"/>
      <c r="L3" s="49"/>
      <c r="M3" s="49"/>
      <c r="N3" s="49"/>
      <c r="O3" s="49"/>
      <c r="P3" s="49"/>
      <c r="Q3" s="49"/>
      <c r="R3" s="49"/>
      <c r="S3" s="49"/>
      <c r="T3" s="50"/>
    </row>
    <row r="4" spans="1:20" ht="26.25" x14ac:dyDescent="0.4">
      <c r="A4" s="223"/>
      <c r="B4" s="47"/>
      <c r="C4" s="49" t="s">
        <v>138</v>
      </c>
      <c r="D4" s="49"/>
      <c r="E4" s="49"/>
      <c r="F4" s="49"/>
      <c r="G4" s="49"/>
      <c r="H4" s="49"/>
      <c r="I4" s="49"/>
      <c r="J4" s="49"/>
      <c r="K4" s="49"/>
      <c r="L4" s="49"/>
      <c r="M4" s="49"/>
      <c r="N4" s="49"/>
      <c r="O4" s="49"/>
      <c r="P4" s="49"/>
      <c r="Q4" s="49"/>
      <c r="R4" s="49"/>
      <c r="S4" s="49"/>
      <c r="T4" s="50"/>
    </row>
    <row r="5" spans="1:20" ht="26.25" x14ac:dyDescent="0.4">
      <c r="A5" s="223"/>
      <c r="B5" s="47"/>
      <c r="C5" s="113" t="s">
        <v>208</v>
      </c>
      <c r="D5" s="113"/>
      <c r="E5" s="113"/>
      <c r="F5" s="113"/>
      <c r="G5" s="113"/>
      <c r="H5" s="113"/>
      <c r="I5" s="113"/>
      <c r="J5" s="113"/>
      <c r="K5" s="113"/>
      <c r="L5" s="113"/>
      <c r="M5" s="113"/>
      <c r="N5" s="113"/>
      <c r="O5" s="113"/>
      <c r="P5" s="113"/>
      <c r="Q5" s="49"/>
      <c r="R5" s="49"/>
      <c r="S5" s="49"/>
      <c r="T5" s="50"/>
    </row>
    <row r="6" spans="1:20" ht="26.25" x14ac:dyDescent="0.4">
      <c r="A6" s="223"/>
      <c r="B6" s="47"/>
      <c r="C6" s="113" t="s">
        <v>207</v>
      </c>
      <c r="D6" s="113"/>
      <c r="E6" s="113"/>
      <c r="F6" s="113"/>
      <c r="G6" s="113"/>
      <c r="H6" s="113"/>
      <c r="I6" s="113"/>
      <c r="J6" s="113"/>
      <c r="K6" s="113"/>
      <c r="L6" s="113"/>
      <c r="M6" s="113"/>
      <c r="N6" s="113"/>
      <c r="O6" s="113"/>
      <c r="P6" s="113"/>
      <c r="Q6" s="49"/>
      <c r="R6" s="49"/>
      <c r="S6" s="49"/>
      <c r="T6" s="50"/>
    </row>
    <row r="7" spans="1:20" ht="26.25" x14ac:dyDescent="0.4">
      <c r="A7" s="223"/>
      <c r="B7" s="47"/>
      <c r="C7" s="49" t="s">
        <v>134</v>
      </c>
      <c r="D7" s="49"/>
      <c r="E7" s="49"/>
      <c r="F7" s="49"/>
      <c r="G7" s="49"/>
      <c r="H7" s="49"/>
      <c r="I7" s="49"/>
      <c r="J7" s="49"/>
      <c r="K7" s="49"/>
      <c r="L7" s="49"/>
      <c r="M7" s="49"/>
      <c r="N7" s="49"/>
      <c r="O7" s="49"/>
      <c r="P7" s="49"/>
      <c r="Q7" s="49"/>
      <c r="R7" s="49"/>
      <c r="S7" s="49"/>
      <c r="T7" s="50"/>
    </row>
    <row r="8" spans="1:20" ht="26.25" x14ac:dyDescent="0.4">
      <c r="A8" s="223"/>
      <c r="B8" s="47"/>
      <c r="C8" s="49" t="s">
        <v>143</v>
      </c>
      <c r="D8" s="49"/>
      <c r="E8" s="49"/>
      <c r="F8" s="49"/>
      <c r="G8" s="49"/>
      <c r="H8" s="49"/>
      <c r="I8" s="49"/>
      <c r="J8" s="49"/>
      <c r="K8" s="49"/>
      <c r="L8" s="49"/>
      <c r="M8" s="49"/>
      <c r="N8" s="49"/>
      <c r="O8" s="49"/>
      <c r="P8" s="49"/>
      <c r="Q8" s="49"/>
      <c r="R8" s="49"/>
      <c r="S8" s="49"/>
      <c r="T8" s="50"/>
    </row>
    <row r="9" spans="1:20" ht="26.25" x14ac:dyDescent="0.4">
      <c r="A9" s="223"/>
      <c r="B9" s="47"/>
      <c r="C9" s="49" t="s">
        <v>247</v>
      </c>
      <c r="D9" s="49"/>
      <c r="E9" s="49"/>
      <c r="F9" s="49"/>
      <c r="G9" s="49"/>
      <c r="H9" s="49"/>
      <c r="I9" s="49"/>
      <c r="J9" s="49"/>
      <c r="K9" s="49"/>
      <c r="L9" s="49"/>
      <c r="M9" s="49"/>
      <c r="N9" s="49"/>
      <c r="O9" s="49"/>
      <c r="P9" s="49"/>
      <c r="Q9" s="49"/>
      <c r="R9" s="49"/>
      <c r="S9" s="49"/>
      <c r="T9" s="50"/>
    </row>
    <row r="10" spans="1:20" ht="26.25" x14ac:dyDescent="0.4">
      <c r="A10" s="223"/>
      <c r="B10" s="47"/>
      <c r="C10" s="116" t="s">
        <v>246</v>
      </c>
      <c r="D10" s="116"/>
      <c r="E10" s="116"/>
      <c r="F10" s="116"/>
      <c r="G10" s="116"/>
      <c r="H10" s="116"/>
      <c r="I10" s="116"/>
      <c r="J10" s="116"/>
      <c r="K10" s="116"/>
      <c r="L10" s="116"/>
      <c r="M10" s="116"/>
      <c r="N10" s="116"/>
      <c r="O10" s="116"/>
      <c r="P10" s="116"/>
      <c r="Q10" s="49"/>
      <c r="R10" s="49"/>
      <c r="S10" s="49"/>
      <c r="T10" s="50"/>
    </row>
    <row r="11" spans="1:20" ht="26.25" x14ac:dyDescent="0.4">
      <c r="A11" s="223"/>
      <c r="B11" s="47"/>
      <c r="C11" s="49"/>
      <c r="D11" s="49"/>
      <c r="E11" s="49"/>
      <c r="F11" s="49"/>
      <c r="G11" s="49"/>
      <c r="H11" s="49"/>
      <c r="I11" s="49"/>
      <c r="J11" s="49"/>
      <c r="K11" s="49"/>
      <c r="L11" s="49"/>
      <c r="M11" s="49"/>
      <c r="N11" s="49"/>
      <c r="O11" s="49"/>
      <c r="P11" s="49"/>
      <c r="Q11" s="49"/>
      <c r="R11" s="49"/>
      <c r="S11" s="49"/>
      <c r="T11" s="50"/>
    </row>
    <row r="12" spans="1:20" ht="26.25" x14ac:dyDescent="0.4">
      <c r="A12" s="223"/>
      <c r="B12" s="47"/>
      <c r="C12" s="51" t="s">
        <v>244</v>
      </c>
      <c r="D12" s="48"/>
      <c r="E12" s="51"/>
      <c r="F12" s="51"/>
      <c r="G12" s="51"/>
      <c r="H12" s="51"/>
      <c r="I12" s="51"/>
      <c r="J12" s="51"/>
      <c r="K12" s="51"/>
      <c r="L12" s="52"/>
      <c r="M12" s="49"/>
      <c r="N12" s="49"/>
      <c r="O12" s="49"/>
      <c r="P12" s="49"/>
      <c r="Q12" s="49"/>
      <c r="R12" s="49"/>
      <c r="S12" s="49"/>
      <c r="T12" s="50"/>
    </row>
    <row r="13" spans="1:20" ht="26.25" x14ac:dyDescent="0.4">
      <c r="A13" s="223"/>
      <c r="B13" s="47"/>
      <c r="C13" s="49"/>
      <c r="D13" s="49" t="s">
        <v>245</v>
      </c>
      <c r="E13" s="49"/>
      <c r="F13" s="49"/>
      <c r="G13" s="49"/>
      <c r="H13" s="49"/>
      <c r="I13" s="49"/>
      <c r="J13" s="49"/>
      <c r="K13" s="49"/>
      <c r="L13" s="49"/>
      <c r="M13" s="49"/>
      <c r="N13" s="49"/>
      <c r="O13" s="49"/>
      <c r="P13" s="49"/>
      <c r="Q13" s="49"/>
      <c r="R13" s="49"/>
      <c r="S13" s="49"/>
      <c r="T13" s="50"/>
    </row>
    <row r="14" spans="1:20" ht="26.25" x14ac:dyDescent="0.4">
      <c r="A14" s="223"/>
      <c r="B14" s="47"/>
      <c r="C14" s="49"/>
      <c r="D14" s="49" t="s">
        <v>146</v>
      </c>
      <c r="E14" s="49"/>
      <c r="F14" s="49"/>
      <c r="G14" s="49"/>
      <c r="H14" s="49"/>
      <c r="I14" s="49"/>
      <c r="J14" s="49"/>
      <c r="K14" s="49"/>
      <c r="L14" s="49"/>
      <c r="M14" s="49"/>
      <c r="N14" s="49"/>
      <c r="O14" s="49"/>
      <c r="P14" s="49"/>
      <c r="Q14" s="49"/>
      <c r="R14" s="49"/>
      <c r="S14" s="49"/>
      <c r="T14" s="50"/>
    </row>
    <row r="15" spans="1:20" ht="26.25" x14ac:dyDescent="0.4">
      <c r="A15" s="223"/>
      <c r="B15" s="47"/>
      <c r="C15" s="49"/>
      <c r="D15" s="49"/>
      <c r="E15" s="49"/>
      <c r="F15" s="49"/>
      <c r="G15" s="49"/>
      <c r="H15" s="49"/>
      <c r="I15" s="49"/>
      <c r="J15" s="49"/>
      <c r="K15" s="49"/>
      <c r="L15" s="49"/>
      <c r="M15" s="49"/>
      <c r="N15" s="49"/>
      <c r="O15" s="49"/>
      <c r="P15" s="49"/>
      <c r="Q15" s="49"/>
      <c r="R15" s="49"/>
      <c r="S15" s="49"/>
      <c r="T15" s="50"/>
    </row>
    <row r="16" spans="1:20" ht="26.25" x14ac:dyDescent="0.4">
      <c r="A16" s="223"/>
      <c r="B16" s="47"/>
      <c r="C16" s="53" t="s">
        <v>135</v>
      </c>
      <c r="D16" s="53"/>
      <c r="E16" s="53"/>
      <c r="F16" s="53"/>
      <c r="G16" s="53"/>
      <c r="H16" s="53"/>
      <c r="I16" s="49"/>
      <c r="J16" s="49"/>
      <c r="K16" s="49"/>
      <c r="L16" s="49"/>
      <c r="M16" s="49"/>
      <c r="N16" s="49"/>
      <c r="O16" s="49"/>
      <c r="P16" s="49"/>
      <c r="Q16" s="49"/>
      <c r="R16" s="49"/>
      <c r="S16" s="49"/>
      <c r="T16" s="50"/>
    </row>
    <row r="17" spans="1:20" ht="26.25" x14ac:dyDescent="0.4">
      <c r="A17" s="223"/>
      <c r="B17" s="47"/>
      <c r="C17" s="229" t="s">
        <v>165</v>
      </c>
      <c r="D17" s="229"/>
      <c r="E17" s="229"/>
      <c r="F17" s="229"/>
      <c r="G17" s="229"/>
      <c r="H17" s="229"/>
      <c r="I17" s="229"/>
      <c r="J17" s="229"/>
      <c r="K17" s="229"/>
      <c r="L17" s="229"/>
      <c r="M17" s="229"/>
      <c r="N17" s="229"/>
      <c r="O17" s="229"/>
      <c r="P17" s="229"/>
      <c r="Q17" s="229"/>
      <c r="R17" s="229"/>
      <c r="S17" s="229"/>
      <c r="T17" s="230"/>
    </row>
    <row r="18" spans="1:20" ht="26.25" x14ac:dyDescent="0.4">
      <c r="A18" s="223"/>
      <c r="B18" s="47"/>
      <c r="C18" s="49" t="s">
        <v>149</v>
      </c>
      <c r="D18" s="49"/>
      <c r="E18" s="49"/>
      <c r="F18" s="49"/>
      <c r="G18" s="49"/>
      <c r="H18" s="54"/>
      <c r="I18" s="54"/>
      <c r="J18" s="49"/>
      <c r="K18" s="49"/>
      <c r="L18" s="49"/>
      <c r="M18" s="49"/>
      <c r="N18" s="49"/>
      <c r="O18" s="49"/>
      <c r="P18" s="49"/>
      <c r="Q18" s="49"/>
      <c r="R18" s="49"/>
      <c r="S18" s="49"/>
      <c r="T18" s="50"/>
    </row>
    <row r="19" spans="1:20" ht="26.25" x14ac:dyDescent="0.4">
      <c r="A19" s="223"/>
      <c r="B19" s="47"/>
      <c r="C19" s="49"/>
      <c r="D19" s="229" t="s">
        <v>166</v>
      </c>
      <c r="E19" s="229"/>
      <c r="F19" s="229"/>
      <c r="G19" s="229"/>
      <c r="H19" s="229"/>
      <c r="I19" s="229"/>
      <c r="J19" s="229"/>
      <c r="K19" s="229"/>
      <c r="L19" s="229"/>
      <c r="M19" s="229"/>
      <c r="N19" s="229"/>
      <c r="O19" s="49"/>
      <c r="P19" s="49"/>
      <c r="Q19" s="49"/>
      <c r="R19" s="49"/>
      <c r="S19" s="49"/>
      <c r="T19" s="50"/>
    </row>
    <row r="20" spans="1:20" ht="26.25" x14ac:dyDescent="0.4">
      <c r="A20" s="223"/>
      <c r="B20" s="47"/>
      <c r="C20" s="49"/>
      <c r="D20" s="229" t="s">
        <v>150</v>
      </c>
      <c r="E20" s="229"/>
      <c r="F20" s="229"/>
      <c r="G20" s="229"/>
      <c r="H20" s="229"/>
      <c r="I20" s="229"/>
      <c r="J20" s="229"/>
      <c r="K20" s="229"/>
      <c r="L20" s="229"/>
      <c r="M20" s="229"/>
      <c r="N20" s="229"/>
      <c r="O20" s="49"/>
      <c r="P20" s="49"/>
      <c r="Q20" s="49"/>
      <c r="R20" s="49"/>
      <c r="S20" s="49"/>
      <c r="T20" s="50"/>
    </row>
    <row r="21" spans="1:20" ht="26.25" x14ac:dyDescent="0.4">
      <c r="A21" s="223"/>
      <c r="B21" s="47"/>
      <c r="C21" s="49" t="s">
        <v>147</v>
      </c>
      <c r="D21" s="49"/>
      <c r="E21" s="49"/>
      <c r="F21" s="49"/>
      <c r="G21" s="49"/>
      <c r="H21" s="54"/>
      <c r="I21" s="54"/>
      <c r="J21" s="49"/>
      <c r="K21" s="49"/>
      <c r="L21" s="49"/>
      <c r="M21" s="49"/>
      <c r="N21" s="49"/>
      <c r="O21" s="49"/>
      <c r="P21" s="49"/>
      <c r="Q21" s="49"/>
      <c r="R21" s="49"/>
      <c r="S21" s="49"/>
      <c r="T21" s="50"/>
    </row>
    <row r="22" spans="1:20" ht="26.25" x14ac:dyDescent="0.4">
      <c r="A22" s="223"/>
      <c r="B22" s="47"/>
      <c r="C22" s="49"/>
      <c r="D22" s="49"/>
      <c r="E22" s="49"/>
      <c r="F22" s="49"/>
      <c r="G22" s="49"/>
      <c r="H22" s="54"/>
      <c r="I22" s="54"/>
      <c r="J22" s="49"/>
      <c r="K22" s="49"/>
      <c r="L22" s="49"/>
      <c r="M22" s="49"/>
      <c r="N22" s="49"/>
      <c r="O22" s="49"/>
      <c r="P22" s="49"/>
      <c r="Q22" s="49"/>
      <c r="R22" s="49"/>
      <c r="S22" s="49"/>
      <c r="T22" s="50"/>
    </row>
    <row r="23" spans="1:20" ht="26.25" x14ac:dyDescent="0.4">
      <c r="A23" s="223"/>
      <c r="B23" s="47"/>
      <c r="C23" s="49"/>
      <c r="D23" s="49"/>
      <c r="E23" s="49"/>
      <c r="F23" s="49"/>
      <c r="G23" s="49"/>
      <c r="H23" s="54"/>
      <c r="I23" s="54"/>
      <c r="J23" s="49"/>
      <c r="K23" s="49"/>
      <c r="L23" s="49"/>
      <c r="M23" s="49"/>
      <c r="N23" s="49"/>
      <c r="O23" s="49"/>
      <c r="P23" s="49"/>
      <c r="Q23" s="49"/>
      <c r="R23" s="49"/>
      <c r="S23" s="49"/>
      <c r="T23" s="50"/>
    </row>
    <row r="24" spans="1:20" x14ac:dyDescent="0.25">
      <c r="A24" s="223"/>
      <c r="B24" s="47"/>
      <c r="C24" s="47"/>
      <c r="D24" s="228"/>
      <c r="E24" s="228"/>
      <c r="F24" s="228"/>
      <c r="G24" s="47"/>
      <c r="H24" s="47"/>
      <c r="I24" s="47"/>
      <c r="J24" s="47"/>
      <c r="K24" s="47"/>
      <c r="L24" s="47"/>
      <c r="M24" s="47"/>
      <c r="N24" s="47"/>
      <c r="O24" s="47"/>
      <c r="P24" s="47"/>
      <c r="Q24" s="47"/>
      <c r="R24" s="47"/>
      <c r="S24" s="47"/>
      <c r="T24" s="55"/>
    </row>
    <row r="25" spans="1:20" x14ac:dyDescent="0.25">
      <c r="A25" s="223"/>
      <c r="B25" s="47"/>
      <c r="C25" s="56"/>
      <c r="D25" s="47"/>
      <c r="E25" s="47"/>
      <c r="F25" s="47"/>
      <c r="G25" s="47"/>
      <c r="H25" s="47"/>
      <c r="I25" s="47"/>
      <c r="J25" s="47"/>
      <c r="K25" s="47"/>
      <c r="L25" s="47"/>
      <c r="M25" s="47"/>
      <c r="N25" s="47"/>
      <c r="O25" s="47"/>
      <c r="P25" s="47"/>
      <c r="Q25" s="47"/>
      <c r="R25" s="47"/>
      <c r="S25" s="47"/>
      <c r="T25" s="55"/>
    </row>
    <row r="26" spans="1:20" x14ac:dyDescent="0.25">
      <c r="A26" s="223"/>
      <c r="B26" s="47"/>
      <c r="C26" s="56"/>
      <c r="D26" s="47"/>
      <c r="E26" s="47"/>
      <c r="F26" s="47"/>
      <c r="G26" s="47"/>
      <c r="H26" s="47"/>
      <c r="I26" s="47"/>
      <c r="J26" s="47"/>
      <c r="K26" s="47"/>
      <c r="L26" s="47"/>
      <c r="M26" s="47"/>
      <c r="N26" s="47"/>
      <c r="O26" s="47"/>
      <c r="P26" s="47"/>
      <c r="Q26" s="47"/>
      <c r="R26" s="47"/>
      <c r="S26" s="47"/>
      <c r="T26" s="55"/>
    </row>
    <row r="27" spans="1:20" x14ac:dyDescent="0.25">
      <c r="A27" s="223"/>
      <c r="B27" s="47"/>
      <c r="C27" s="47"/>
      <c r="D27" s="47"/>
      <c r="E27" s="47"/>
      <c r="F27" s="47"/>
      <c r="G27" s="47"/>
      <c r="H27" s="47"/>
      <c r="I27" s="47"/>
      <c r="J27" s="47"/>
      <c r="K27" s="47"/>
      <c r="L27" s="47"/>
      <c r="M27" s="47"/>
      <c r="N27" s="47"/>
      <c r="O27" s="47"/>
      <c r="P27" s="47"/>
      <c r="Q27" s="47"/>
      <c r="R27" s="47"/>
      <c r="S27" s="47"/>
      <c r="T27" s="55"/>
    </row>
    <row r="28" spans="1:20" x14ac:dyDescent="0.25">
      <c r="A28" s="223"/>
      <c r="B28" s="47"/>
      <c r="C28" s="47"/>
      <c r="D28" s="47"/>
      <c r="E28" s="47"/>
      <c r="F28" s="47"/>
      <c r="G28" s="47"/>
      <c r="H28" s="47"/>
      <c r="I28" s="47"/>
      <c r="J28" s="47"/>
      <c r="K28" s="47"/>
      <c r="L28" s="47"/>
      <c r="M28" s="47"/>
      <c r="N28" s="47"/>
      <c r="O28" s="47"/>
      <c r="P28" s="47"/>
      <c r="Q28" s="47"/>
      <c r="R28" s="47"/>
      <c r="S28" s="47"/>
      <c r="T28" s="55"/>
    </row>
    <row r="29" spans="1:20" x14ac:dyDescent="0.25">
      <c r="A29" s="223"/>
      <c r="B29" s="47"/>
      <c r="C29" s="47"/>
      <c r="D29" s="47"/>
      <c r="E29" s="47"/>
      <c r="F29" s="47"/>
      <c r="G29" s="47"/>
      <c r="H29" s="47"/>
      <c r="I29" s="47"/>
      <c r="J29" s="47"/>
      <c r="K29" s="47"/>
      <c r="L29" s="47"/>
      <c r="M29" s="47"/>
      <c r="N29" s="47"/>
      <c r="O29" s="47"/>
      <c r="P29" s="47"/>
      <c r="Q29" s="47"/>
      <c r="R29" s="47"/>
      <c r="S29" s="47"/>
      <c r="T29" s="55"/>
    </row>
    <row r="30" spans="1:20" x14ac:dyDescent="0.25">
      <c r="A30" s="223"/>
      <c r="B30" s="47"/>
      <c r="C30" s="47"/>
      <c r="D30" s="47"/>
      <c r="E30" s="47"/>
      <c r="F30" s="47"/>
      <c r="G30" s="47"/>
      <c r="H30" s="47"/>
      <c r="I30" s="47"/>
      <c r="J30" s="47"/>
      <c r="K30" s="47"/>
      <c r="L30" s="47"/>
      <c r="M30" s="47"/>
      <c r="N30" s="47"/>
      <c r="O30" s="47"/>
      <c r="P30" s="47"/>
      <c r="Q30" s="47"/>
      <c r="R30" s="47"/>
      <c r="S30" s="47"/>
      <c r="T30" s="55"/>
    </row>
    <row r="31" spans="1:20" x14ac:dyDescent="0.25">
      <c r="A31" s="223"/>
      <c r="B31" s="47"/>
      <c r="C31" s="47"/>
      <c r="D31" s="47"/>
      <c r="E31" s="47"/>
      <c r="F31" s="47"/>
      <c r="G31" s="47"/>
      <c r="H31" s="47"/>
      <c r="I31" s="47"/>
      <c r="J31" s="47"/>
      <c r="K31" s="47"/>
      <c r="L31" s="47"/>
      <c r="M31" s="47"/>
      <c r="N31" s="47"/>
      <c r="O31" s="47"/>
      <c r="P31" s="47"/>
      <c r="Q31" s="47"/>
      <c r="R31" s="47"/>
      <c r="S31" s="47"/>
      <c r="T31" s="55"/>
    </row>
    <row r="32" spans="1:20" x14ac:dyDescent="0.25">
      <c r="A32" s="223"/>
      <c r="B32" s="47"/>
      <c r="C32" s="47"/>
      <c r="D32" s="47"/>
      <c r="E32" s="47"/>
      <c r="F32" s="47"/>
      <c r="G32" s="47"/>
      <c r="H32" s="47"/>
      <c r="I32" s="47"/>
      <c r="J32" s="47"/>
      <c r="K32" s="47"/>
      <c r="L32" s="47"/>
      <c r="M32" s="47"/>
      <c r="N32" s="47"/>
      <c r="O32" s="47"/>
      <c r="P32" s="47"/>
      <c r="Q32" s="47"/>
      <c r="R32" s="47"/>
      <c r="S32" s="47"/>
      <c r="T32" s="55"/>
    </row>
    <row r="33" spans="1:20" x14ac:dyDescent="0.25">
      <c r="A33" s="223"/>
      <c r="B33" s="47"/>
      <c r="C33" s="47"/>
      <c r="D33" s="47"/>
      <c r="E33" s="47"/>
      <c r="F33" s="47"/>
      <c r="G33" s="47"/>
      <c r="H33" s="47"/>
      <c r="I33" s="47"/>
      <c r="J33" s="47"/>
      <c r="K33" s="47"/>
      <c r="L33" s="47"/>
      <c r="M33" s="47"/>
      <c r="N33" s="47"/>
      <c r="O33" s="47"/>
      <c r="P33" s="47"/>
      <c r="Q33" s="47"/>
      <c r="R33" s="47"/>
      <c r="S33" s="47"/>
      <c r="T33" s="55"/>
    </row>
    <row r="34" spans="1:20" x14ac:dyDescent="0.25">
      <c r="A34" s="223"/>
      <c r="B34" s="47"/>
      <c r="C34" s="47"/>
      <c r="D34" s="47"/>
      <c r="E34" s="47"/>
      <c r="F34" s="47"/>
      <c r="G34" s="47"/>
      <c r="H34" s="47"/>
      <c r="I34" s="47"/>
      <c r="J34" s="47"/>
      <c r="K34" s="47"/>
      <c r="L34" s="47"/>
      <c r="M34" s="47"/>
      <c r="N34" s="47"/>
      <c r="O34" s="47"/>
      <c r="P34" s="47"/>
      <c r="Q34" s="47"/>
      <c r="R34" s="47"/>
      <c r="S34" s="47"/>
      <c r="T34" s="55"/>
    </row>
    <row r="35" spans="1:20" x14ac:dyDescent="0.25">
      <c r="A35" s="223"/>
      <c r="B35" s="47"/>
      <c r="C35" s="47"/>
      <c r="D35" s="47"/>
      <c r="E35" s="47"/>
      <c r="F35" s="47"/>
      <c r="G35" s="47"/>
      <c r="H35" s="47"/>
      <c r="I35" s="47"/>
      <c r="J35" s="47"/>
      <c r="K35" s="47"/>
      <c r="L35" s="47"/>
      <c r="M35" s="47"/>
      <c r="N35" s="47"/>
      <c r="O35" s="47"/>
      <c r="P35" s="47"/>
      <c r="Q35" s="47"/>
      <c r="R35" s="47"/>
      <c r="S35" s="47"/>
      <c r="T35" s="55"/>
    </row>
    <row r="36" spans="1:20" x14ac:dyDescent="0.25">
      <c r="A36" s="223"/>
      <c r="B36" s="47"/>
      <c r="C36" s="47"/>
      <c r="D36" s="47"/>
      <c r="E36" s="47"/>
      <c r="F36" s="47"/>
      <c r="G36" s="47"/>
      <c r="H36" s="47"/>
      <c r="I36" s="47"/>
      <c r="J36" s="47"/>
      <c r="K36" s="47"/>
      <c r="L36" s="47"/>
      <c r="M36" s="47"/>
      <c r="N36" s="47"/>
      <c r="O36" s="47"/>
      <c r="P36" s="47"/>
      <c r="Q36" s="47"/>
      <c r="R36" s="47"/>
      <c r="S36" s="47"/>
      <c r="T36" s="55"/>
    </row>
    <row r="37" spans="1:20" x14ac:dyDescent="0.25">
      <c r="A37" s="223"/>
      <c r="B37" s="47"/>
      <c r="C37" s="47"/>
      <c r="D37" s="47"/>
      <c r="E37" s="47"/>
      <c r="F37" s="47"/>
      <c r="G37" s="47"/>
      <c r="H37" s="47"/>
      <c r="I37" s="47"/>
      <c r="J37" s="47"/>
      <c r="K37" s="47"/>
      <c r="L37" s="47"/>
      <c r="M37" s="47"/>
      <c r="N37" s="47"/>
      <c r="O37" s="47"/>
      <c r="P37" s="47"/>
      <c r="Q37" s="47"/>
      <c r="R37" s="47"/>
      <c r="S37" s="47"/>
      <c r="T37" s="55"/>
    </row>
    <row r="38" spans="1:20" x14ac:dyDescent="0.25">
      <c r="A38" s="223"/>
      <c r="B38" s="47"/>
      <c r="C38" s="47"/>
      <c r="D38" s="47"/>
      <c r="E38" s="47"/>
      <c r="F38" s="47"/>
      <c r="G38" s="47"/>
      <c r="H38" s="47"/>
      <c r="I38" s="47"/>
      <c r="J38" s="47"/>
      <c r="K38" s="47"/>
      <c r="L38" s="47"/>
      <c r="M38" s="47"/>
      <c r="N38" s="47"/>
      <c r="O38" s="47"/>
      <c r="P38" s="47"/>
      <c r="Q38" s="47"/>
      <c r="R38" s="47"/>
      <c r="S38" s="47"/>
      <c r="T38" s="55"/>
    </row>
    <row r="39" spans="1:20" x14ac:dyDescent="0.25">
      <c r="A39" s="223"/>
      <c r="B39" s="47"/>
      <c r="C39" s="47"/>
      <c r="D39" s="47"/>
      <c r="E39" s="47"/>
      <c r="F39" s="47"/>
      <c r="G39" s="47"/>
      <c r="H39" s="47"/>
      <c r="I39" s="47"/>
      <c r="J39" s="47"/>
      <c r="K39" s="47"/>
      <c r="L39" s="47"/>
      <c r="M39" s="47"/>
      <c r="N39" s="47"/>
      <c r="O39" s="47"/>
      <c r="P39" s="47"/>
      <c r="Q39" s="47"/>
      <c r="R39" s="47"/>
      <c r="S39" s="47"/>
      <c r="T39" s="55"/>
    </row>
    <row r="40" spans="1:20" x14ac:dyDescent="0.25">
      <c r="A40" s="223"/>
      <c r="B40" s="47"/>
      <c r="C40" s="47"/>
      <c r="D40" s="47"/>
      <c r="E40" s="47"/>
      <c r="F40" s="47"/>
      <c r="G40" s="47"/>
      <c r="H40" s="47"/>
      <c r="I40" s="47"/>
      <c r="J40" s="47"/>
      <c r="K40" s="47"/>
      <c r="L40" s="47"/>
      <c r="M40" s="47"/>
      <c r="N40" s="47"/>
      <c r="O40" s="47"/>
      <c r="P40" s="47"/>
      <c r="Q40" s="47"/>
      <c r="R40" s="47"/>
      <c r="S40" s="47"/>
      <c r="T40" s="55"/>
    </row>
    <row r="41" spans="1:20" x14ac:dyDescent="0.25">
      <c r="A41" s="223"/>
      <c r="B41" s="47"/>
      <c r="C41" s="47"/>
      <c r="D41" s="47"/>
      <c r="E41" s="47"/>
      <c r="F41" s="47"/>
      <c r="G41" s="47"/>
      <c r="H41" s="47"/>
      <c r="I41" s="47"/>
      <c r="J41" s="47"/>
      <c r="K41" s="47"/>
      <c r="L41" s="47"/>
      <c r="M41" s="47"/>
      <c r="N41" s="47"/>
      <c r="O41" s="47"/>
      <c r="P41" s="47"/>
      <c r="Q41" s="47"/>
      <c r="R41" s="47"/>
      <c r="S41" s="47"/>
      <c r="T41" s="55"/>
    </row>
    <row r="42" spans="1:20" x14ac:dyDescent="0.25">
      <c r="A42" s="223"/>
      <c r="B42" s="47"/>
      <c r="C42" s="47"/>
      <c r="D42" s="47"/>
      <c r="E42" s="47"/>
      <c r="F42" s="47"/>
      <c r="G42" s="47"/>
      <c r="H42" s="47"/>
      <c r="I42" s="47"/>
      <c r="J42" s="47"/>
      <c r="K42" s="47"/>
      <c r="L42" s="47"/>
      <c r="M42" s="47"/>
      <c r="N42" s="47"/>
      <c r="O42" s="47"/>
      <c r="P42" s="47"/>
      <c r="Q42" s="47"/>
      <c r="R42" s="47"/>
      <c r="S42" s="47"/>
      <c r="T42" s="55"/>
    </row>
    <row r="43" spans="1:20" x14ac:dyDescent="0.25">
      <c r="A43" s="223"/>
      <c r="B43" s="47"/>
      <c r="C43" s="47"/>
      <c r="D43" s="47"/>
      <c r="E43" s="47"/>
      <c r="F43" s="47"/>
      <c r="G43" s="47"/>
      <c r="H43" s="47"/>
      <c r="I43" s="47"/>
      <c r="J43" s="47"/>
      <c r="K43" s="47"/>
      <c r="L43" s="47"/>
      <c r="M43" s="47"/>
      <c r="N43" s="47"/>
      <c r="O43" s="47"/>
      <c r="P43" s="47"/>
      <c r="Q43" s="47"/>
      <c r="R43" s="47"/>
      <c r="S43" s="47"/>
      <c r="T43" s="55"/>
    </row>
    <row r="44" spans="1:20" x14ac:dyDescent="0.25">
      <c r="A44" s="223"/>
      <c r="B44" s="47"/>
      <c r="C44" s="47"/>
      <c r="D44" s="47"/>
      <c r="E44" s="47"/>
      <c r="F44" s="47"/>
      <c r="G44" s="47"/>
      <c r="H44" s="47"/>
      <c r="I44" s="47"/>
      <c r="J44" s="47"/>
      <c r="K44" s="47"/>
      <c r="L44" s="47"/>
      <c r="M44" s="47"/>
      <c r="N44" s="47"/>
      <c r="O44" s="47"/>
      <c r="P44" s="47"/>
      <c r="Q44" s="47"/>
      <c r="R44" s="47"/>
      <c r="S44" s="47"/>
      <c r="T44" s="55"/>
    </row>
    <row r="45" spans="1:20" x14ac:dyDescent="0.25">
      <c r="A45" s="223"/>
      <c r="B45" s="47"/>
      <c r="C45" s="47"/>
      <c r="D45" s="47"/>
      <c r="E45" s="47"/>
      <c r="F45" s="47"/>
      <c r="G45" s="47"/>
      <c r="H45" s="47"/>
      <c r="I45" s="47"/>
      <c r="J45" s="47"/>
      <c r="K45" s="47"/>
      <c r="L45" s="47"/>
      <c r="M45" s="47"/>
      <c r="N45" s="47"/>
      <c r="O45" s="47"/>
      <c r="P45" s="47"/>
      <c r="Q45" s="47"/>
      <c r="R45" s="47"/>
      <c r="S45" s="47"/>
      <c r="T45" s="55"/>
    </row>
    <row r="46" spans="1:20" x14ac:dyDescent="0.25">
      <c r="A46" s="223"/>
      <c r="B46" s="47"/>
      <c r="C46" s="47"/>
      <c r="D46" s="47"/>
      <c r="E46" s="47"/>
      <c r="F46" s="47"/>
      <c r="G46" s="47"/>
      <c r="H46" s="47"/>
      <c r="I46" s="47"/>
      <c r="J46" s="47"/>
      <c r="K46" s="47"/>
      <c r="L46" s="47"/>
      <c r="M46" s="47"/>
      <c r="N46" s="47"/>
      <c r="O46" s="47"/>
      <c r="P46" s="47"/>
      <c r="Q46" s="47"/>
      <c r="R46" s="47"/>
      <c r="S46" s="47"/>
      <c r="T46" s="55"/>
    </row>
    <row r="47" spans="1:20" x14ac:dyDescent="0.25">
      <c r="A47" s="223"/>
      <c r="B47" s="47"/>
      <c r="C47" s="47"/>
      <c r="D47" s="47"/>
      <c r="E47" s="47"/>
      <c r="F47" s="47"/>
      <c r="G47" s="47"/>
      <c r="H47" s="47"/>
      <c r="I47" s="47"/>
      <c r="J47" s="47"/>
      <c r="K47" s="47"/>
      <c r="L47" s="47"/>
      <c r="M47" s="47"/>
      <c r="N47" s="47"/>
      <c r="O47" s="47"/>
      <c r="P47" s="47"/>
      <c r="Q47" s="47"/>
      <c r="R47" s="47"/>
      <c r="S47" s="47"/>
      <c r="T47" s="55"/>
    </row>
    <row r="48" spans="1:20" x14ac:dyDescent="0.25">
      <c r="A48" s="223"/>
      <c r="B48" s="47"/>
      <c r="C48" s="47"/>
      <c r="D48" s="47"/>
      <c r="E48" s="47"/>
      <c r="F48" s="47"/>
      <c r="G48" s="47"/>
      <c r="H48" s="47"/>
      <c r="I48" s="47"/>
      <c r="J48" s="47"/>
      <c r="K48" s="47"/>
      <c r="L48" s="47"/>
      <c r="M48" s="47"/>
      <c r="N48" s="47"/>
      <c r="O48" s="47"/>
      <c r="P48" s="47"/>
      <c r="Q48" s="47"/>
      <c r="R48" s="47"/>
      <c r="S48" s="47"/>
      <c r="T48" s="55"/>
    </row>
    <row r="49" spans="1:20" x14ac:dyDescent="0.25">
      <c r="A49" s="223"/>
      <c r="B49" s="47"/>
      <c r="C49" s="47"/>
      <c r="D49" s="47"/>
      <c r="E49" s="47"/>
      <c r="F49" s="47"/>
      <c r="G49" s="47"/>
      <c r="H49" s="47"/>
      <c r="I49" s="47"/>
      <c r="J49" s="47"/>
      <c r="K49" s="47"/>
      <c r="L49" s="47"/>
      <c r="M49" s="47"/>
      <c r="N49" s="47"/>
      <c r="O49" s="47"/>
      <c r="P49" s="47"/>
      <c r="Q49" s="47"/>
      <c r="R49" s="47"/>
      <c r="S49" s="47"/>
      <c r="T49" s="55"/>
    </row>
    <row r="50" spans="1:20" x14ac:dyDescent="0.25">
      <c r="A50" s="223"/>
      <c r="B50" s="47"/>
      <c r="C50" s="47"/>
      <c r="D50" s="47"/>
      <c r="E50" s="47"/>
      <c r="F50" s="47"/>
      <c r="G50" s="47"/>
      <c r="H50" s="47"/>
      <c r="I50" s="47"/>
      <c r="J50" s="47"/>
      <c r="K50" s="47"/>
      <c r="L50" s="47"/>
      <c r="M50" s="47"/>
      <c r="N50" s="47"/>
      <c r="O50" s="47"/>
      <c r="P50" s="47"/>
      <c r="Q50" s="47"/>
      <c r="R50" s="47"/>
      <c r="S50" s="47"/>
      <c r="T50" s="55"/>
    </row>
    <row r="51" spans="1:20" ht="26.25" x14ac:dyDescent="0.4">
      <c r="A51" s="223"/>
      <c r="B51" s="47"/>
      <c r="C51" s="49" t="s">
        <v>164</v>
      </c>
      <c r="D51" s="49"/>
      <c r="E51" s="49"/>
      <c r="F51" s="47"/>
      <c r="G51" s="47"/>
      <c r="H51" s="47"/>
      <c r="I51" s="47"/>
      <c r="J51" s="47"/>
      <c r="K51" s="47"/>
      <c r="L51" s="47"/>
      <c r="M51" s="47"/>
      <c r="N51" s="47"/>
      <c r="O51" s="47"/>
      <c r="P51" s="47"/>
      <c r="Q51" s="47"/>
      <c r="R51" s="47"/>
      <c r="S51" s="47"/>
      <c r="T51" s="55"/>
    </row>
    <row r="52" spans="1:20" x14ac:dyDescent="0.25">
      <c r="A52" s="223"/>
      <c r="B52" s="47"/>
      <c r="C52" s="47"/>
      <c r="D52" s="47"/>
      <c r="E52" s="47"/>
      <c r="F52" s="47"/>
      <c r="G52" s="47"/>
      <c r="H52" s="47"/>
      <c r="I52" s="47"/>
      <c r="J52" s="47"/>
      <c r="K52" s="47"/>
      <c r="L52" s="47"/>
      <c r="M52" s="47"/>
      <c r="N52" s="47"/>
      <c r="O52" s="47"/>
      <c r="P52" s="47"/>
      <c r="Q52" s="47"/>
      <c r="R52" s="47"/>
      <c r="S52" s="47"/>
      <c r="T52" s="55"/>
    </row>
    <row r="53" spans="1:20" x14ac:dyDescent="0.25">
      <c r="A53" s="223"/>
      <c r="B53" s="47"/>
      <c r="C53" s="47"/>
      <c r="D53" s="47"/>
      <c r="E53" s="47"/>
      <c r="F53" s="47"/>
      <c r="G53" s="47"/>
      <c r="H53" s="47"/>
      <c r="I53" s="47"/>
      <c r="J53" s="47"/>
      <c r="K53" s="47"/>
      <c r="L53" s="47"/>
      <c r="M53" s="47"/>
      <c r="N53" s="47"/>
      <c r="O53" s="47"/>
      <c r="P53" s="47"/>
      <c r="Q53" s="47"/>
      <c r="R53" s="47"/>
      <c r="S53" s="47"/>
      <c r="T53" s="55"/>
    </row>
    <row r="54" spans="1:20" x14ac:dyDescent="0.25">
      <c r="A54" s="223"/>
      <c r="B54" s="47"/>
      <c r="C54" s="47"/>
      <c r="D54" s="47"/>
      <c r="E54" s="47"/>
      <c r="F54" s="47"/>
      <c r="G54" s="47"/>
      <c r="H54" s="47"/>
      <c r="I54" s="47"/>
      <c r="J54" s="47"/>
      <c r="K54" s="47"/>
      <c r="L54" s="47"/>
      <c r="M54" s="47"/>
      <c r="N54" s="47"/>
      <c r="O54" s="47"/>
      <c r="P54" s="47"/>
      <c r="Q54" s="47"/>
      <c r="R54" s="47"/>
      <c r="S54" s="47"/>
      <c r="T54" s="55"/>
    </row>
    <row r="55" spans="1:20" x14ac:dyDescent="0.25">
      <c r="A55" s="223"/>
      <c r="B55" s="47"/>
      <c r="C55" s="47"/>
      <c r="D55" s="47"/>
      <c r="E55" s="47"/>
      <c r="F55" s="47"/>
      <c r="G55" s="47"/>
      <c r="H55" s="47"/>
      <c r="I55" s="47"/>
      <c r="J55" s="47"/>
      <c r="K55" s="47"/>
      <c r="L55" s="47"/>
      <c r="M55" s="47"/>
      <c r="N55" s="47"/>
      <c r="O55" s="47"/>
      <c r="P55" s="47"/>
      <c r="Q55" s="47"/>
      <c r="R55" s="47"/>
      <c r="S55" s="47"/>
      <c r="T55" s="55"/>
    </row>
    <row r="56" spans="1:20" x14ac:dyDescent="0.25">
      <c r="A56" s="223"/>
      <c r="B56" s="47"/>
      <c r="C56" s="47"/>
      <c r="D56" s="47"/>
      <c r="E56" s="47"/>
      <c r="F56" s="47"/>
      <c r="G56" s="47"/>
      <c r="H56" s="47"/>
      <c r="I56" s="47"/>
      <c r="J56" s="47"/>
      <c r="K56" s="47"/>
      <c r="L56" s="47"/>
      <c r="M56" s="47"/>
      <c r="N56" s="47"/>
      <c r="O56" s="47"/>
      <c r="P56" s="47"/>
      <c r="Q56" s="47"/>
      <c r="R56" s="47"/>
      <c r="S56" s="47"/>
      <c r="T56" s="55"/>
    </row>
    <row r="57" spans="1:20" x14ac:dyDescent="0.25">
      <c r="A57" s="223"/>
      <c r="B57" s="47"/>
      <c r="C57" s="47"/>
      <c r="D57" s="47"/>
      <c r="E57" s="47"/>
      <c r="F57" s="47"/>
      <c r="G57" s="47"/>
      <c r="H57" s="47"/>
      <c r="I57" s="47"/>
      <c r="J57" s="47"/>
      <c r="K57" s="47"/>
      <c r="L57" s="47"/>
      <c r="M57" s="47"/>
      <c r="N57" s="47"/>
      <c r="O57" s="47"/>
      <c r="P57" s="47"/>
      <c r="Q57" s="47"/>
      <c r="R57" s="47"/>
      <c r="S57" s="47"/>
      <c r="T57" s="55"/>
    </row>
    <row r="58" spans="1:20" x14ac:dyDescent="0.25">
      <c r="A58" s="223"/>
      <c r="B58" s="47"/>
      <c r="C58" s="47"/>
      <c r="D58" s="47"/>
      <c r="E58" s="47"/>
      <c r="F58" s="47"/>
      <c r="G58" s="47"/>
      <c r="H58" s="47"/>
      <c r="I58" s="47"/>
      <c r="J58" s="47"/>
      <c r="K58" s="47"/>
      <c r="L58" s="47"/>
      <c r="M58" s="47"/>
      <c r="N58" s="47"/>
      <c r="O58" s="47"/>
      <c r="P58" s="47"/>
      <c r="Q58" s="47"/>
      <c r="R58" s="47"/>
      <c r="S58" s="47"/>
      <c r="T58" s="55"/>
    </row>
    <row r="59" spans="1:20" x14ac:dyDescent="0.25">
      <c r="A59" s="223"/>
      <c r="B59" s="47"/>
      <c r="C59" s="47"/>
      <c r="D59" s="47"/>
      <c r="E59" s="47"/>
      <c r="F59" s="47"/>
      <c r="G59" s="47"/>
      <c r="H59" s="47"/>
      <c r="I59" s="47"/>
      <c r="J59" s="47"/>
      <c r="K59" s="47"/>
      <c r="L59" s="47"/>
      <c r="M59" s="47"/>
      <c r="N59" s="47"/>
      <c r="O59" s="47"/>
      <c r="P59" s="47"/>
      <c r="Q59" s="47"/>
      <c r="R59" s="47"/>
      <c r="S59" s="47"/>
      <c r="T59" s="55"/>
    </row>
    <row r="60" spans="1:20" ht="26.25" x14ac:dyDescent="0.4">
      <c r="A60" s="223"/>
      <c r="B60" s="47"/>
      <c r="C60" s="49"/>
      <c r="D60" s="47"/>
      <c r="E60" s="47"/>
      <c r="F60" s="47"/>
      <c r="G60" s="47"/>
      <c r="H60" s="47"/>
      <c r="I60" s="47"/>
      <c r="J60" s="47"/>
      <c r="K60" s="47"/>
      <c r="L60" s="47"/>
      <c r="M60" s="47"/>
      <c r="N60" s="47"/>
      <c r="O60" s="47"/>
      <c r="P60" s="47"/>
      <c r="Q60" s="47"/>
      <c r="R60" s="47"/>
      <c r="S60" s="47"/>
      <c r="T60" s="55"/>
    </row>
    <row r="61" spans="1:20" ht="8.25" customHeight="1" x14ac:dyDescent="0.25">
      <c r="A61" s="223"/>
      <c r="B61" s="47"/>
      <c r="C61" s="57"/>
      <c r="D61" s="47"/>
      <c r="E61" s="47"/>
      <c r="F61" s="47"/>
      <c r="G61" s="47"/>
      <c r="H61" s="47"/>
      <c r="I61" s="47"/>
      <c r="J61" s="47"/>
      <c r="K61" s="47"/>
      <c r="L61" s="47"/>
      <c r="M61" s="47"/>
      <c r="N61" s="47"/>
      <c r="O61" s="47"/>
      <c r="P61" s="47"/>
      <c r="Q61" s="47"/>
      <c r="R61" s="47"/>
      <c r="S61" s="47"/>
      <c r="T61" s="55"/>
    </row>
    <row r="62" spans="1:20" x14ac:dyDescent="0.25">
      <c r="A62" s="223"/>
      <c r="B62" s="47"/>
      <c r="C62" s="58"/>
      <c r="D62" s="47"/>
      <c r="E62" s="47"/>
      <c r="F62" s="47"/>
      <c r="G62" s="47"/>
      <c r="H62" s="47"/>
      <c r="I62" s="47"/>
      <c r="J62" s="47"/>
      <c r="K62" s="47"/>
      <c r="L62" s="47"/>
      <c r="M62" s="47"/>
      <c r="N62" s="47"/>
      <c r="O62" s="47"/>
      <c r="P62" s="47"/>
      <c r="Q62" s="47"/>
      <c r="R62" s="47"/>
      <c r="S62" s="47"/>
      <c r="T62" s="55"/>
    </row>
    <row r="63" spans="1:20" x14ac:dyDescent="0.25">
      <c r="A63" s="223"/>
      <c r="B63" s="47"/>
      <c r="C63" s="57"/>
      <c r="D63" s="47"/>
      <c r="E63" s="47"/>
      <c r="F63" s="47"/>
      <c r="G63" s="47"/>
      <c r="H63" s="47"/>
      <c r="I63" s="47"/>
      <c r="J63" s="47"/>
      <c r="K63" s="47"/>
      <c r="L63" s="47"/>
      <c r="M63" s="47"/>
      <c r="N63" s="47"/>
      <c r="O63" s="47"/>
      <c r="P63" s="47"/>
      <c r="Q63" s="47"/>
      <c r="R63" s="47"/>
      <c r="S63" s="47"/>
      <c r="T63" s="55"/>
    </row>
    <row r="64" spans="1:20" x14ac:dyDescent="0.25">
      <c r="A64" s="223"/>
      <c r="B64" s="47"/>
      <c r="C64" s="47"/>
      <c r="D64" s="47"/>
      <c r="E64" s="47"/>
      <c r="F64" s="47"/>
      <c r="G64" s="47"/>
      <c r="H64" s="47"/>
      <c r="I64" s="47"/>
      <c r="J64" s="47"/>
      <c r="K64" s="47"/>
      <c r="L64" s="47"/>
      <c r="M64" s="47"/>
      <c r="N64" s="47"/>
      <c r="O64" s="47"/>
      <c r="P64" s="47"/>
      <c r="Q64" s="47"/>
      <c r="R64" s="47"/>
      <c r="S64" s="47"/>
      <c r="T64" s="55"/>
    </row>
    <row r="65" spans="1:20" x14ac:dyDescent="0.25">
      <c r="A65" s="223"/>
      <c r="B65" s="47"/>
      <c r="C65" s="47"/>
      <c r="D65" s="47"/>
      <c r="E65" s="47"/>
      <c r="F65" s="47"/>
      <c r="G65" s="47"/>
      <c r="H65" s="47"/>
      <c r="I65" s="47"/>
      <c r="J65" s="47"/>
      <c r="K65" s="47"/>
      <c r="L65" s="47"/>
      <c r="M65" s="47"/>
      <c r="N65" s="47"/>
      <c r="O65" s="47"/>
      <c r="P65" s="47"/>
      <c r="Q65" s="47"/>
      <c r="R65" s="47"/>
      <c r="S65" s="47"/>
      <c r="T65" s="55"/>
    </row>
    <row r="66" spans="1:20" x14ac:dyDescent="0.25">
      <c r="A66" s="223"/>
      <c r="B66" s="47"/>
      <c r="C66" s="47"/>
      <c r="D66" s="47"/>
      <c r="E66" s="47"/>
      <c r="F66" s="47"/>
      <c r="G66" s="47"/>
      <c r="H66" s="47"/>
      <c r="I66" s="47"/>
      <c r="J66" s="47"/>
      <c r="K66" s="47"/>
      <c r="L66" s="47"/>
      <c r="M66" s="47"/>
      <c r="N66" s="47"/>
      <c r="O66" s="47"/>
      <c r="P66" s="47"/>
      <c r="Q66" s="47"/>
      <c r="R66" s="47"/>
      <c r="S66" s="47"/>
      <c r="T66" s="55"/>
    </row>
    <row r="67" spans="1:20" x14ac:dyDescent="0.25">
      <c r="A67" s="223"/>
      <c r="B67" s="47"/>
      <c r="C67" s="47"/>
      <c r="D67" s="47"/>
      <c r="E67" s="47"/>
      <c r="F67" s="47"/>
      <c r="G67" s="47"/>
      <c r="H67" s="47"/>
      <c r="I67" s="47"/>
      <c r="J67" s="47"/>
      <c r="K67" s="47"/>
      <c r="L67" s="47"/>
      <c r="M67" s="47"/>
      <c r="N67" s="47"/>
      <c r="O67" s="47"/>
      <c r="P67" s="47"/>
      <c r="Q67" s="47"/>
      <c r="R67" s="47"/>
      <c r="S67" s="47"/>
      <c r="T67" s="55"/>
    </row>
    <row r="68" spans="1:20" x14ac:dyDescent="0.25">
      <c r="A68" s="223"/>
      <c r="B68" s="47"/>
      <c r="C68" s="47"/>
      <c r="D68" s="47"/>
      <c r="E68" s="47"/>
      <c r="F68" s="47"/>
      <c r="G68" s="47"/>
      <c r="H68" s="47"/>
      <c r="I68" s="47"/>
      <c r="J68" s="47"/>
      <c r="K68" s="47"/>
      <c r="L68" s="47"/>
      <c r="M68" s="47"/>
      <c r="N68" s="47"/>
      <c r="O68" s="47"/>
      <c r="P68" s="47"/>
      <c r="Q68" s="47"/>
      <c r="R68" s="47"/>
      <c r="S68" s="47"/>
      <c r="T68" s="55"/>
    </row>
    <row r="69" spans="1:20" x14ac:dyDescent="0.25">
      <c r="A69" s="223"/>
      <c r="B69" s="47"/>
      <c r="C69" s="47"/>
      <c r="D69" s="47"/>
      <c r="E69" s="47"/>
      <c r="F69" s="47"/>
      <c r="G69" s="47"/>
      <c r="H69" s="47"/>
      <c r="I69" s="47"/>
      <c r="J69" s="47"/>
      <c r="K69" s="47"/>
      <c r="L69" s="47"/>
      <c r="M69" s="47"/>
      <c r="N69" s="47"/>
      <c r="O69" s="47"/>
      <c r="P69" s="47"/>
      <c r="Q69" s="47"/>
      <c r="R69" s="47"/>
      <c r="S69" s="47"/>
      <c r="T69" s="55"/>
    </row>
    <row r="70" spans="1:20" x14ac:dyDescent="0.25">
      <c r="A70" s="223"/>
      <c r="B70" s="47"/>
      <c r="C70" s="47"/>
      <c r="D70" s="47"/>
      <c r="E70" s="47"/>
      <c r="F70" s="47"/>
      <c r="G70" s="47"/>
      <c r="H70" s="47"/>
      <c r="I70" s="47"/>
      <c r="J70" s="47"/>
      <c r="K70" s="47"/>
      <c r="L70" s="47"/>
      <c r="M70" s="47"/>
      <c r="N70" s="47"/>
      <c r="O70" s="47"/>
      <c r="P70" s="47"/>
      <c r="Q70" s="47"/>
      <c r="R70" s="47"/>
      <c r="S70" s="47"/>
      <c r="T70" s="55"/>
    </row>
    <row r="71" spans="1:20" x14ac:dyDescent="0.25">
      <c r="A71" s="223"/>
      <c r="B71" s="47"/>
      <c r="C71" s="47"/>
      <c r="D71" s="47"/>
      <c r="E71" s="47"/>
      <c r="F71" s="47"/>
      <c r="G71" s="47"/>
      <c r="H71" s="47"/>
      <c r="I71" s="47"/>
      <c r="J71" s="47"/>
      <c r="K71" s="47"/>
      <c r="L71" s="47"/>
      <c r="M71" s="47"/>
      <c r="N71" s="47"/>
      <c r="O71" s="47"/>
      <c r="P71" s="47"/>
      <c r="Q71" s="47"/>
      <c r="R71" s="47"/>
      <c r="S71" s="47"/>
      <c r="T71" s="55"/>
    </row>
    <row r="72" spans="1:20" x14ac:dyDescent="0.25">
      <c r="A72" s="223"/>
      <c r="B72" s="47"/>
      <c r="C72" s="47"/>
      <c r="D72" s="47"/>
      <c r="E72" s="47"/>
      <c r="F72" s="47"/>
      <c r="G72" s="47"/>
      <c r="H72" s="47"/>
      <c r="I72" s="47"/>
      <c r="J72" s="47"/>
      <c r="K72" s="47"/>
      <c r="L72" s="47"/>
      <c r="M72" s="47"/>
      <c r="N72" s="47"/>
      <c r="O72" s="47"/>
      <c r="P72" s="47"/>
      <c r="Q72" s="47"/>
      <c r="R72" s="47"/>
      <c r="S72" s="47"/>
      <c r="T72" s="55"/>
    </row>
    <row r="73" spans="1:20" x14ac:dyDescent="0.25">
      <c r="A73" s="223"/>
      <c r="B73" s="47"/>
      <c r="C73" s="47"/>
      <c r="D73" s="47"/>
      <c r="E73" s="47"/>
      <c r="F73" s="47"/>
      <c r="G73" s="47"/>
      <c r="H73" s="47"/>
      <c r="I73" s="47"/>
      <c r="J73" s="47"/>
      <c r="K73" s="47"/>
      <c r="L73" s="47"/>
      <c r="M73" s="47"/>
      <c r="N73" s="47"/>
      <c r="O73" s="47"/>
      <c r="P73" s="47"/>
      <c r="Q73" s="47"/>
      <c r="R73" s="47"/>
      <c r="S73" s="47"/>
      <c r="T73" s="55"/>
    </row>
    <row r="74" spans="1:20" x14ac:dyDescent="0.25">
      <c r="A74" s="223"/>
      <c r="B74" s="47"/>
      <c r="C74" s="47"/>
      <c r="D74" s="47"/>
      <c r="E74" s="47"/>
      <c r="F74" s="47"/>
      <c r="G74" s="47"/>
      <c r="H74" s="47"/>
      <c r="I74" s="47"/>
      <c r="J74" s="47"/>
      <c r="K74" s="47"/>
      <c r="L74" s="47"/>
      <c r="M74" s="47"/>
      <c r="N74" s="47"/>
      <c r="O74" s="47"/>
      <c r="P74" s="47"/>
      <c r="Q74" s="47"/>
      <c r="R74" s="47"/>
      <c r="S74" s="47"/>
      <c r="T74" s="55"/>
    </row>
    <row r="75" spans="1:20" x14ac:dyDescent="0.25">
      <c r="A75" s="223"/>
      <c r="B75" s="47"/>
      <c r="C75" s="47"/>
      <c r="D75" s="47"/>
      <c r="E75" s="47"/>
      <c r="F75" s="47"/>
      <c r="G75" s="47"/>
      <c r="H75" s="47"/>
      <c r="I75" s="47"/>
      <c r="J75" s="47"/>
      <c r="K75" s="47"/>
      <c r="L75" s="47"/>
      <c r="M75" s="47"/>
      <c r="N75" s="47"/>
      <c r="O75" s="47"/>
      <c r="P75" s="47"/>
      <c r="Q75" s="47"/>
      <c r="R75" s="47"/>
      <c r="S75" s="47"/>
      <c r="T75" s="55"/>
    </row>
    <row r="76" spans="1:20" x14ac:dyDescent="0.25">
      <c r="A76" s="223"/>
      <c r="B76" s="47"/>
      <c r="C76" s="47"/>
      <c r="D76" s="47"/>
      <c r="E76" s="47"/>
      <c r="F76" s="47"/>
      <c r="G76" s="47"/>
      <c r="H76" s="47"/>
      <c r="I76" s="47"/>
      <c r="J76" s="47"/>
      <c r="K76" s="47"/>
      <c r="L76" s="47"/>
      <c r="M76" s="47"/>
      <c r="N76" s="47"/>
      <c r="O76" s="47"/>
      <c r="P76" s="47"/>
      <c r="Q76" s="47"/>
      <c r="R76" s="47"/>
      <c r="S76" s="47"/>
      <c r="T76" s="55"/>
    </row>
    <row r="77" spans="1:20" x14ac:dyDescent="0.25">
      <c r="A77" s="223"/>
      <c r="B77" s="47"/>
      <c r="C77" s="47"/>
      <c r="D77" s="47"/>
      <c r="E77" s="47"/>
      <c r="F77" s="47"/>
      <c r="G77" s="47"/>
      <c r="H77" s="47"/>
      <c r="I77" s="47"/>
      <c r="J77" s="47"/>
      <c r="K77" s="47"/>
      <c r="L77" s="47"/>
      <c r="M77" s="47"/>
      <c r="N77" s="47"/>
      <c r="O77" s="47"/>
      <c r="P77" s="47"/>
      <c r="Q77" s="47"/>
      <c r="R77" s="47"/>
      <c r="S77" s="47"/>
      <c r="T77" s="55"/>
    </row>
    <row r="78" spans="1:20" x14ac:dyDescent="0.25">
      <c r="A78" s="223"/>
      <c r="B78" s="47"/>
      <c r="C78" s="47"/>
      <c r="D78" s="47"/>
      <c r="E78" s="47"/>
      <c r="F78" s="47"/>
      <c r="G78" s="47"/>
      <c r="H78" s="47"/>
      <c r="I78" s="47"/>
      <c r="J78" s="47"/>
      <c r="K78" s="47"/>
      <c r="L78" s="47"/>
      <c r="M78" s="47"/>
      <c r="N78" s="47"/>
      <c r="O78" s="47"/>
      <c r="P78" s="47"/>
      <c r="Q78" s="47"/>
      <c r="R78" s="47"/>
      <c r="S78" s="47"/>
      <c r="T78" s="55"/>
    </row>
    <row r="79" spans="1:20" x14ac:dyDescent="0.25">
      <c r="A79" s="223"/>
      <c r="B79" s="47"/>
      <c r="C79" s="47"/>
      <c r="D79" s="47"/>
      <c r="E79" s="47"/>
      <c r="F79" s="47"/>
      <c r="G79" s="47"/>
      <c r="H79" s="47"/>
      <c r="I79" s="47"/>
      <c r="J79" s="47"/>
      <c r="K79" s="47"/>
      <c r="L79" s="47"/>
      <c r="M79" s="47"/>
      <c r="N79" s="47"/>
      <c r="O79" s="47"/>
      <c r="P79" s="47"/>
      <c r="Q79" s="47"/>
      <c r="R79" s="47"/>
      <c r="S79" s="47"/>
      <c r="T79" s="55"/>
    </row>
    <row r="80" spans="1:20" x14ac:dyDescent="0.25">
      <c r="A80" s="223"/>
      <c r="B80" s="47"/>
      <c r="C80" s="47"/>
      <c r="D80" s="47"/>
      <c r="E80" s="47"/>
      <c r="F80" s="47"/>
      <c r="G80" s="47"/>
      <c r="H80" s="47"/>
      <c r="I80" s="47"/>
      <c r="J80" s="47"/>
      <c r="K80" s="47"/>
      <c r="L80" s="47"/>
      <c r="M80" s="47"/>
      <c r="N80" s="47"/>
      <c r="O80" s="47"/>
      <c r="P80" s="47"/>
      <c r="Q80" s="47"/>
      <c r="R80" s="47"/>
      <c r="S80" s="47"/>
      <c r="T80" s="55"/>
    </row>
    <row r="81" spans="1:20" x14ac:dyDescent="0.25">
      <c r="A81" s="223"/>
      <c r="B81" s="47"/>
      <c r="C81" s="47"/>
      <c r="D81" s="47"/>
      <c r="E81" s="47"/>
      <c r="F81" s="47"/>
      <c r="G81" s="47"/>
      <c r="H81" s="47"/>
      <c r="I81" s="47"/>
      <c r="J81" s="47"/>
      <c r="K81" s="47"/>
      <c r="L81" s="47"/>
      <c r="M81" s="47"/>
      <c r="N81" s="47"/>
      <c r="O81" s="47"/>
      <c r="P81" s="47"/>
      <c r="Q81" s="47"/>
      <c r="R81" s="47"/>
      <c r="S81" s="47"/>
      <c r="T81" s="55"/>
    </row>
    <row r="82" spans="1:20" x14ac:dyDescent="0.25">
      <c r="A82" s="223"/>
      <c r="B82" s="47"/>
      <c r="C82" s="47"/>
      <c r="D82" s="47"/>
      <c r="E82" s="47"/>
      <c r="F82" s="47"/>
      <c r="G82" s="47"/>
      <c r="H82" s="47"/>
      <c r="I82" s="47"/>
      <c r="J82" s="47"/>
      <c r="K82" s="47"/>
      <c r="L82" s="47"/>
      <c r="M82" s="47"/>
      <c r="N82" s="47"/>
      <c r="O82" s="47"/>
      <c r="P82" s="47"/>
      <c r="Q82" s="47"/>
      <c r="R82" s="47"/>
      <c r="S82" s="47"/>
      <c r="T82" s="55"/>
    </row>
    <row r="83" spans="1:20" x14ac:dyDescent="0.25">
      <c r="A83" s="223"/>
      <c r="B83" s="47"/>
      <c r="C83" s="47"/>
      <c r="D83" s="47"/>
      <c r="E83" s="47"/>
      <c r="F83" s="47"/>
      <c r="G83" s="47"/>
      <c r="H83" s="47"/>
      <c r="I83" s="47"/>
      <c r="J83" s="47"/>
      <c r="K83" s="47"/>
      <c r="L83" s="47"/>
      <c r="M83" s="47"/>
      <c r="N83" s="47"/>
      <c r="O83" s="47"/>
      <c r="P83" s="47"/>
      <c r="Q83" s="47"/>
      <c r="R83" s="47"/>
      <c r="S83" s="47"/>
      <c r="T83" s="55"/>
    </row>
    <row r="84" spans="1:20" x14ac:dyDescent="0.25">
      <c r="A84" s="223"/>
      <c r="B84" s="47"/>
      <c r="C84" s="47"/>
      <c r="D84" s="47"/>
      <c r="E84" s="47"/>
      <c r="F84" s="47"/>
      <c r="G84" s="47"/>
      <c r="H84" s="47"/>
      <c r="I84" s="47"/>
      <c r="J84" s="47"/>
      <c r="K84" s="47"/>
      <c r="L84" s="47"/>
      <c r="M84" s="47"/>
      <c r="N84" s="47"/>
      <c r="O84" s="47"/>
      <c r="P84" s="47"/>
      <c r="Q84" s="47"/>
      <c r="R84" s="47"/>
      <c r="S84" s="47"/>
      <c r="T84" s="55"/>
    </row>
    <row r="85" spans="1:20" ht="17.25" customHeight="1" x14ac:dyDescent="0.25">
      <c r="A85" s="223"/>
      <c r="B85" s="47"/>
      <c r="C85" s="47"/>
      <c r="D85" s="47"/>
      <c r="E85" s="47"/>
      <c r="F85" s="47"/>
      <c r="G85" s="47"/>
      <c r="H85" s="47"/>
      <c r="I85" s="47"/>
      <c r="J85" s="47"/>
      <c r="K85" s="47"/>
      <c r="L85" s="47"/>
      <c r="M85" s="47"/>
      <c r="N85" s="47"/>
      <c r="O85" s="47"/>
      <c r="P85" s="47"/>
      <c r="Q85" s="47"/>
      <c r="R85" s="47"/>
      <c r="S85" s="47"/>
      <c r="T85" s="55"/>
    </row>
    <row r="86" spans="1:20" ht="26.25" x14ac:dyDescent="0.4">
      <c r="A86" s="223"/>
      <c r="B86" s="47"/>
      <c r="C86" s="49" t="s">
        <v>151</v>
      </c>
      <c r="D86" s="49"/>
      <c r="E86" s="49"/>
      <c r="F86" s="49"/>
      <c r="G86" s="49"/>
      <c r="H86" s="49"/>
      <c r="I86" s="49"/>
      <c r="J86" s="49"/>
      <c r="K86" s="49"/>
      <c r="L86" s="49"/>
      <c r="M86" s="49" t="s">
        <v>163</v>
      </c>
      <c r="N86" s="49"/>
      <c r="O86" s="49"/>
      <c r="P86" s="49"/>
      <c r="Q86" s="47"/>
      <c r="R86" s="47"/>
      <c r="S86" s="47"/>
      <c r="T86" s="55"/>
    </row>
    <row r="87" spans="1:20" ht="26.25" x14ac:dyDescent="0.4">
      <c r="A87" s="223"/>
      <c r="B87" s="47"/>
      <c r="C87" s="49" t="s">
        <v>152</v>
      </c>
      <c r="D87" s="49"/>
      <c r="E87" s="49"/>
      <c r="F87" s="49"/>
      <c r="G87" s="49"/>
      <c r="H87" s="49"/>
      <c r="I87" s="49"/>
      <c r="J87" s="49"/>
      <c r="K87" s="49"/>
      <c r="L87" s="49"/>
      <c r="M87" s="49"/>
      <c r="N87" s="49"/>
      <c r="O87" s="49"/>
      <c r="P87" s="49"/>
      <c r="Q87" s="47"/>
      <c r="R87" s="47"/>
      <c r="S87" s="47"/>
      <c r="T87" s="55"/>
    </row>
    <row r="88" spans="1:20" x14ac:dyDescent="0.25">
      <c r="A88" s="223"/>
      <c r="B88" s="47"/>
      <c r="C88" s="47"/>
      <c r="D88" s="47"/>
      <c r="E88" s="47"/>
      <c r="F88" s="47"/>
      <c r="G88" s="47"/>
      <c r="H88" s="47"/>
      <c r="I88" s="47"/>
      <c r="J88" s="47"/>
      <c r="K88" s="47"/>
      <c r="L88" s="47"/>
      <c r="M88" s="47"/>
      <c r="N88" s="47"/>
      <c r="O88" s="47"/>
      <c r="P88" s="47"/>
      <c r="Q88" s="47"/>
      <c r="R88" s="47"/>
      <c r="S88" s="47"/>
      <c r="T88" s="55"/>
    </row>
    <row r="89" spans="1:20" x14ac:dyDescent="0.25">
      <c r="A89" s="223"/>
      <c r="B89" s="47"/>
      <c r="C89" s="47"/>
      <c r="D89" s="47"/>
      <c r="E89" s="47"/>
      <c r="F89" s="47"/>
      <c r="G89" s="47"/>
      <c r="H89" s="47"/>
      <c r="I89" s="47"/>
      <c r="J89" s="47"/>
      <c r="K89" s="47"/>
      <c r="L89" s="47"/>
      <c r="M89" s="47"/>
      <c r="N89" s="47"/>
      <c r="O89" s="47"/>
      <c r="P89" s="47"/>
      <c r="Q89" s="47"/>
      <c r="R89" s="47"/>
      <c r="S89" s="47"/>
      <c r="T89" s="55"/>
    </row>
    <row r="90" spans="1:20" x14ac:dyDescent="0.25">
      <c r="A90" s="223"/>
      <c r="B90" s="47"/>
      <c r="C90" s="47"/>
      <c r="D90" s="47"/>
      <c r="E90" s="47"/>
      <c r="F90" s="47"/>
      <c r="G90" s="47"/>
      <c r="H90" s="47"/>
      <c r="I90" s="47"/>
      <c r="J90" s="47"/>
      <c r="K90" s="47"/>
      <c r="L90" s="47"/>
      <c r="M90" s="47"/>
      <c r="N90" s="47"/>
      <c r="O90" s="47"/>
      <c r="P90" s="47"/>
      <c r="Q90" s="47"/>
      <c r="R90" s="47"/>
      <c r="S90" s="47"/>
      <c r="T90" s="55"/>
    </row>
    <row r="91" spans="1:20" x14ac:dyDescent="0.25">
      <c r="A91" s="223"/>
      <c r="B91" s="47"/>
      <c r="C91" s="47"/>
      <c r="D91" s="47"/>
      <c r="E91" s="47"/>
      <c r="F91" s="47"/>
      <c r="G91" s="47"/>
      <c r="H91" s="47"/>
      <c r="I91" s="47"/>
      <c r="J91" s="47"/>
      <c r="K91" s="47"/>
      <c r="L91" s="47"/>
      <c r="M91" s="47"/>
      <c r="N91" s="47"/>
      <c r="O91" s="47"/>
      <c r="P91" s="47"/>
      <c r="Q91" s="47"/>
      <c r="R91" s="47"/>
      <c r="S91" s="47"/>
      <c r="T91" s="55"/>
    </row>
    <row r="92" spans="1:20" x14ac:dyDescent="0.25">
      <c r="A92" s="223"/>
      <c r="B92" s="47"/>
      <c r="C92" s="47"/>
      <c r="D92" s="47"/>
      <c r="E92" s="47"/>
      <c r="F92" s="47"/>
      <c r="G92" s="47"/>
      <c r="H92" s="47"/>
      <c r="I92" s="47"/>
      <c r="J92" s="47"/>
      <c r="K92" s="47"/>
      <c r="L92" s="47"/>
      <c r="M92" s="47"/>
      <c r="N92" s="47"/>
      <c r="O92" s="47"/>
      <c r="P92" s="47"/>
      <c r="Q92" s="47"/>
      <c r="R92" s="47"/>
      <c r="S92" s="47"/>
      <c r="T92" s="55"/>
    </row>
    <row r="93" spans="1:20" x14ac:dyDescent="0.25">
      <c r="A93" s="223"/>
      <c r="B93" s="47"/>
      <c r="C93" s="47"/>
      <c r="D93" s="47"/>
      <c r="E93" s="47"/>
      <c r="F93" s="47"/>
      <c r="G93" s="47"/>
      <c r="H93" s="47"/>
      <c r="I93" s="47"/>
      <c r="J93" s="47"/>
      <c r="K93" s="47"/>
      <c r="L93" s="47"/>
      <c r="M93" s="47"/>
      <c r="N93" s="47"/>
      <c r="O93" s="47"/>
      <c r="P93" s="47"/>
      <c r="Q93" s="47"/>
      <c r="R93" s="47"/>
      <c r="S93" s="47"/>
      <c r="T93" s="55"/>
    </row>
    <row r="94" spans="1:20" x14ac:dyDescent="0.25">
      <c r="A94" s="223"/>
      <c r="B94" s="47"/>
      <c r="C94" s="47"/>
      <c r="D94" s="47"/>
      <c r="E94" s="47"/>
      <c r="F94" s="47"/>
      <c r="G94" s="47"/>
      <c r="H94" s="47"/>
      <c r="I94" s="47"/>
      <c r="J94" s="47"/>
      <c r="K94" s="47"/>
      <c r="L94" s="47"/>
      <c r="M94" s="47"/>
      <c r="N94" s="47"/>
      <c r="O94" s="47"/>
      <c r="P94" s="47"/>
      <c r="Q94" s="47"/>
      <c r="R94" s="47"/>
      <c r="S94" s="47"/>
      <c r="T94" s="55"/>
    </row>
    <row r="95" spans="1:20" x14ac:dyDescent="0.25">
      <c r="A95" s="223"/>
      <c r="B95" s="47"/>
      <c r="C95" s="47"/>
      <c r="D95" s="47"/>
      <c r="E95" s="47"/>
      <c r="F95" s="47"/>
      <c r="G95" s="47"/>
      <c r="H95" s="47"/>
      <c r="I95" s="47"/>
      <c r="J95" s="47"/>
      <c r="K95" s="47"/>
      <c r="L95" s="47"/>
      <c r="M95" s="47"/>
      <c r="N95" s="47"/>
      <c r="O95" s="47"/>
      <c r="P95" s="47"/>
      <c r="Q95" s="47"/>
      <c r="R95" s="47"/>
      <c r="S95" s="47"/>
      <c r="T95" s="55"/>
    </row>
    <row r="96" spans="1:20" x14ac:dyDescent="0.25">
      <c r="A96" s="223"/>
      <c r="B96" s="47"/>
      <c r="C96" s="47"/>
      <c r="D96" s="47"/>
      <c r="E96" s="47"/>
      <c r="F96" s="47"/>
      <c r="G96" s="47"/>
      <c r="H96" s="47"/>
      <c r="I96" s="47"/>
      <c r="J96" s="47"/>
      <c r="K96" s="47"/>
      <c r="L96" s="47"/>
      <c r="M96" s="47"/>
      <c r="N96" s="47"/>
      <c r="O96" s="47"/>
      <c r="P96" s="47"/>
      <c r="Q96" s="47"/>
      <c r="R96" s="47"/>
      <c r="S96" s="47"/>
      <c r="T96" s="55"/>
    </row>
    <row r="97" spans="1:20" x14ac:dyDescent="0.25">
      <c r="A97" s="223"/>
      <c r="B97" s="47"/>
      <c r="C97" s="47"/>
      <c r="D97" s="47"/>
      <c r="E97" s="47"/>
      <c r="F97" s="47"/>
      <c r="G97" s="47"/>
      <c r="H97" s="47"/>
      <c r="I97" s="47"/>
      <c r="J97" s="47"/>
      <c r="K97" s="47"/>
      <c r="L97" s="47"/>
      <c r="M97" s="47"/>
      <c r="N97" s="47"/>
      <c r="O97" s="47"/>
      <c r="P97" s="47"/>
      <c r="Q97" s="47"/>
      <c r="R97" s="47"/>
      <c r="S97" s="47"/>
      <c r="T97" s="55"/>
    </row>
    <row r="98" spans="1:20" x14ac:dyDescent="0.25">
      <c r="A98" s="223"/>
      <c r="B98" s="47"/>
      <c r="C98" s="47"/>
      <c r="D98" s="47"/>
      <c r="E98" s="47"/>
      <c r="F98" s="47"/>
      <c r="G98" s="47"/>
      <c r="H98" s="47"/>
      <c r="I98" s="47"/>
      <c r="J98" s="47"/>
      <c r="K98" s="47"/>
      <c r="L98" s="47"/>
      <c r="M98" s="47"/>
      <c r="N98" s="47"/>
      <c r="O98" s="47"/>
      <c r="P98" s="47"/>
      <c r="Q98" s="47"/>
      <c r="R98" s="47"/>
      <c r="S98" s="47"/>
      <c r="T98" s="55"/>
    </row>
    <row r="99" spans="1:20" x14ac:dyDescent="0.25">
      <c r="A99" s="223"/>
      <c r="B99" s="47"/>
      <c r="C99" s="47"/>
      <c r="D99" s="47"/>
      <c r="E99" s="47"/>
      <c r="F99" s="47"/>
      <c r="G99" s="47"/>
      <c r="H99" s="47"/>
      <c r="I99" s="47"/>
      <c r="J99" s="47"/>
      <c r="K99" s="47"/>
      <c r="L99" s="47"/>
      <c r="M99" s="47"/>
      <c r="N99" s="47"/>
      <c r="O99" s="47"/>
      <c r="P99" s="47"/>
      <c r="Q99" s="47"/>
      <c r="R99" s="47"/>
      <c r="S99" s="47"/>
      <c r="T99" s="55"/>
    </row>
    <row r="100" spans="1:20" x14ac:dyDescent="0.25">
      <c r="A100" s="223"/>
      <c r="B100" s="47"/>
      <c r="C100" s="47"/>
      <c r="D100" s="47"/>
      <c r="E100" s="47"/>
      <c r="F100" s="47"/>
      <c r="G100" s="47"/>
      <c r="H100" s="47"/>
      <c r="I100" s="47"/>
      <c r="J100" s="47"/>
      <c r="K100" s="47"/>
      <c r="L100" s="47"/>
      <c r="M100" s="47"/>
      <c r="N100" s="47"/>
      <c r="O100" s="47"/>
      <c r="P100" s="47"/>
      <c r="Q100" s="47"/>
      <c r="R100" s="47"/>
      <c r="S100" s="47"/>
      <c r="T100" s="55"/>
    </row>
    <row r="101" spans="1:20" x14ac:dyDescent="0.25">
      <c r="A101" s="223"/>
      <c r="B101" s="47"/>
      <c r="C101" s="47"/>
      <c r="D101" s="47"/>
      <c r="E101" s="47"/>
      <c r="F101" s="47"/>
      <c r="G101" s="47"/>
      <c r="H101" s="47"/>
      <c r="I101" s="47"/>
      <c r="J101" s="47"/>
      <c r="K101" s="47"/>
      <c r="L101" s="47"/>
      <c r="M101" s="47"/>
      <c r="N101" s="47"/>
      <c r="O101" s="47"/>
      <c r="P101" s="47"/>
      <c r="Q101" s="47"/>
      <c r="R101" s="47"/>
      <c r="S101" s="47"/>
      <c r="T101" s="55"/>
    </row>
    <row r="102" spans="1:20" x14ac:dyDescent="0.25">
      <c r="A102" s="223"/>
      <c r="B102" s="47"/>
      <c r="C102" s="47"/>
      <c r="D102" s="47"/>
      <c r="E102" s="47"/>
      <c r="F102" s="47"/>
      <c r="G102" s="47"/>
      <c r="H102" s="47"/>
      <c r="I102" s="47"/>
      <c r="J102" s="47"/>
      <c r="K102" s="47"/>
      <c r="L102" s="47"/>
      <c r="M102" s="47"/>
      <c r="N102" s="47"/>
      <c r="O102" s="47"/>
      <c r="P102" s="47"/>
      <c r="Q102" s="47"/>
      <c r="R102" s="47"/>
      <c r="S102" s="47"/>
      <c r="T102" s="55"/>
    </row>
    <row r="103" spans="1:20" x14ac:dyDescent="0.25">
      <c r="A103" s="223"/>
      <c r="B103" s="47"/>
      <c r="C103" s="47"/>
      <c r="D103" s="47"/>
      <c r="E103" s="47"/>
      <c r="F103" s="47"/>
      <c r="G103" s="47"/>
      <c r="H103" s="47"/>
      <c r="I103" s="47"/>
      <c r="J103" s="47"/>
      <c r="K103" s="47"/>
      <c r="L103" s="47"/>
      <c r="M103" s="47"/>
      <c r="N103" s="47"/>
      <c r="O103" s="47"/>
      <c r="P103" s="47"/>
      <c r="Q103" s="47"/>
      <c r="R103" s="47"/>
      <c r="S103" s="47"/>
      <c r="T103" s="55"/>
    </row>
    <row r="104" spans="1:20" x14ac:dyDescent="0.25">
      <c r="A104" s="223"/>
      <c r="B104" s="47"/>
      <c r="C104" s="47"/>
      <c r="D104" s="47"/>
      <c r="E104" s="47"/>
      <c r="F104" s="47"/>
      <c r="G104" s="47"/>
      <c r="H104" s="47"/>
      <c r="I104" s="47"/>
      <c r="J104" s="47"/>
      <c r="K104" s="47"/>
      <c r="L104" s="47"/>
      <c r="M104" s="47"/>
      <c r="N104" s="47"/>
      <c r="O104" s="47"/>
      <c r="P104" s="47"/>
      <c r="Q104" s="47"/>
      <c r="R104" s="47"/>
      <c r="S104" s="47"/>
      <c r="T104" s="55"/>
    </row>
    <row r="105" spans="1:20" x14ac:dyDescent="0.25">
      <c r="A105" s="223"/>
      <c r="B105" s="47"/>
      <c r="C105" s="47"/>
      <c r="D105" s="47"/>
      <c r="E105" s="47"/>
      <c r="F105" s="47"/>
      <c r="G105" s="47"/>
      <c r="H105" s="47"/>
      <c r="I105" s="47"/>
      <c r="J105" s="47"/>
      <c r="K105" s="47"/>
      <c r="L105" s="47"/>
      <c r="M105" s="47"/>
      <c r="N105" s="47"/>
      <c r="O105" s="47"/>
      <c r="P105" s="47"/>
      <c r="Q105" s="47"/>
      <c r="R105" s="47"/>
      <c r="S105" s="47"/>
      <c r="T105" s="55"/>
    </row>
    <row r="106" spans="1:20" x14ac:dyDescent="0.25">
      <c r="A106" s="223"/>
      <c r="B106" s="47"/>
      <c r="C106" s="47"/>
      <c r="D106" s="47"/>
      <c r="E106" s="47"/>
      <c r="F106" s="47"/>
      <c r="G106" s="47"/>
      <c r="H106" s="47"/>
      <c r="I106" s="47"/>
      <c r="J106" s="47"/>
      <c r="K106" s="47"/>
      <c r="L106" s="47"/>
      <c r="M106" s="47"/>
      <c r="N106" s="47"/>
      <c r="O106" s="47"/>
      <c r="P106" s="47"/>
      <c r="Q106" s="47"/>
      <c r="R106" s="47"/>
      <c r="S106" s="47"/>
      <c r="T106" s="55"/>
    </row>
    <row r="107" spans="1:20" x14ac:dyDescent="0.25">
      <c r="A107" s="223"/>
      <c r="B107" s="47"/>
      <c r="C107" s="47"/>
      <c r="D107" s="47"/>
      <c r="E107" s="47"/>
      <c r="F107" s="47"/>
      <c r="G107" s="47"/>
      <c r="H107" s="47"/>
      <c r="I107" s="47"/>
      <c r="J107" s="47"/>
      <c r="K107" s="47"/>
      <c r="L107" s="47"/>
      <c r="M107" s="47"/>
      <c r="N107" s="47"/>
      <c r="O107" s="47"/>
      <c r="P107" s="47"/>
      <c r="Q107" s="47"/>
      <c r="R107" s="47"/>
      <c r="S107" s="47"/>
      <c r="T107" s="55"/>
    </row>
    <row r="108" spans="1:20" x14ac:dyDescent="0.25">
      <c r="A108" s="223"/>
      <c r="B108" s="47"/>
      <c r="C108" s="47"/>
      <c r="D108" s="47"/>
      <c r="E108" s="47"/>
      <c r="F108" s="47"/>
      <c r="G108" s="47"/>
      <c r="H108" s="47"/>
      <c r="I108" s="47"/>
      <c r="J108" s="47"/>
      <c r="K108" s="47"/>
      <c r="L108" s="47"/>
      <c r="M108" s="47"/>
      <c r="N108" s="47"/>
      <c r="O108" s="47"/>
      <c r="P108" s="47"/>
      <c r="Q108" s="47"/>
      <c r="R108" s="47"/>
      <c r="S108" s="47"/>
      <c r="T108" s="55"/>
    </row>
    <row r="109" spans="1:20" x14ac:dyDescent="0.25">
      <c r="A109" s="223"/>
      <c r="B109" s="47"/>
      <c r="C109" s="47"/>
      <c r="D109" s="47"/>
      <c r="E109" s="47"/>
      <c r="F109" s="47"/>
      <c r="G109" s="47"/>
      <c r="H109" s="47"/>
      <c r="I109" s="47"/>
      <c r="J109" s="47"/>
      <c r="K109" s="47"/>
      <c r="L109" s="47"/>
      <c r="M109" s="47"/>
      <c r="N109" s="47"/>
      <c r="O109" s="47"/>
      <c r="P109" s="47"/>
      <c r="Q109" s="47"/>
      <c r="R109" s="47"/>
      <c r="S109" s="47"/>
      <c r="T109" s="55"/>
    </row>
    <row r="110" spans="1:20" x14ac:dyDescent="0.25">
      <c r="A110" s="223"/>
      <c r="B110" s="47"/>
      <c r="C110" s="47"/>
      <c r="D110" s="47"/>
      <c r="E110" s="47"/>
      <c r="F110" s="47"/>
      <c r="G110" s="47"/>
      <c r="H110" s="47"/>
      <c r="I110" s="47"/>
      <c r="J110" s="47"/>
      <c r="K110" s="47"/>
      <c r="L110" s="47"/>
      <c r="M110" s="47"/>
      <c r="N110" s="47"/>
      <c r="O110" s="47"/>
      <c r="P110" s="47"/>
      <c r="Q110" s="47"/>
      <c r="R110" s="47"/>
      <c r="S110" s="47"/>
      <c r="T110" s="55"/>
    </row>
    <row r="111" spans="1:20" x14ac:dyDescent="0.25">
      <c r="A111" s="223"/>
      <c r="B111" s="47"/>
      <c r="C111" s="47"/>
      <c r="D111" s="47"/>
      <c r="E111" s="47"/>
      <c r="F111" s="47"/>
      <c r="G111" s="47"/>
      <c r="H111" s="47"/>
      <c r="I111" s="47"/>
      <c r="J111" s="47"/>
      <c r="K111" s="47"/>
      <c r="L111" s="47"/>
      <c r="M111" s="47"/>
      <c r="N111" s="47"/>
      <c r="O111" s="47"/>
      <c r="P111" s="47"/>
      <c r="Q111" s="47"/>
      <c r="R111" s="47"/>
      <c r="S111" s="47"/>
      <c r="T111" s="55"/>
    </row>
    <row r="112" spans="1:20" x14ac:dyDescent="0.25">
      <c r="A112" s="223"/>
      <c r="B112" s="47"/>
      <c r="C112" s="47"/>
      <c r="D112" s="47"/>
      <c r="E112" s="47"/>
      <c r="F112" s="47"/>
      <c r="G112" s="47"/>
      <c r="H112" s="47"/>
      <c r="I112" s="47"/>
      <c r="J112" s="47"/>
      <c r="K112" s="47"/>
      <c r="L112" s="47"/>
      <c r="M112" s="47"/>
      <c r="N112" s="47"/>
      <c r="O112" s="47"/>
      <c r="P112" s="47"/>
      <c r="Q112" s="47"/>
      <c r="R112" s="47"/>
      <c r="S112" s="47"/>
      <c r="T112" s="55"/>
    </row>
    <row r="113" spans="1:20" x14ac:dyDescent="0.25">
      <c r="A113" s="223"/>
      <c r="B113" s="47"/>
      <c r="C113" s="47"/>
      <c r="D113" s="47"/>
      <c r="E113" s="47"/>
      <c r="F113" s="47"/>
      <c r="G113" s="47"/>
      <c r="H113" s="47"/>
      <c r="I113" s="47"/>
      <c r="J113" s="47"/>
      <c r="K113" s="47"/>
      <c r="L113" s="47"/>
      <c r="M113" s="47"/>
      <c r="N113" s="47"/>
      <c r="O113" s="47"/>
      <c r="P113" s="47"/>
      <c r="Q113" s="47"/>
      <c r="R113" s="47"/>
      <c r="S113" s="47"/>
      <c r="T113" s="55"/>
    </row>
    <row r="114" spans="1:20" x14ac:dyDescent="0.25">
      <c r="A114" s="223"/>
      <c r="B114" s="47"/>
      <c r="C114" s="47"/>
      <c r="D114" s="47"/>
      <c r="E114" s="47"/>
      <c r="F114" s="47"/>
      <c r="G114" s="47"/>
      <c r="H114" s="47"/>
      <c r="I114" s="47"/>
      <c r="J114" s="47"/>
      <c r="K114" s="47"/>
      <c r="L114" s="47"/>
      <c r="M114" s="47"/>
      <c r="N114" s="47"/>
      <c r="O114" s="47"/>
      <c r="P114" s="47"/>
      <c r="Q114" s="47"/>
      <c r="R114" s="47"/>
      <c r="S114" s="47"/>
      <c r="T114" s="55"/>
    </row>
    <row r="115" spans="1:20" x14ac:dyDescent="0.25">
      <c r="A115" s="223"/>
      <c r="B115" s="47"/>
      <c r="C115" s="47"/>
      <c r="D115" s="47"/>
      <c r="E115" s="47"/>
      <c r="F115" s="47"/>
      <c r="G115" s="47"/>
      <c r="H115" s="47"/>
      <c r="I115" s="47"/>
      <c r="J115" s="47"/>
      <c r="K115" s="47"/>
      <c r="L115" s="47"/>
      <c r="M115" s="47"/>
      <c r="N115" s="47"/>
      <c r="O115" s="47"/>
      <c r="P115" s="47"/>
      <c r="Q115" s="47"/>
      <c r="R115" s="47"/>
      <c r="S115" s="47"/>
      <c r="T115" s="55"/>
    </row>
    <row r="116" spans="1:20" x14ac:dyDescent="0.25">
      <c r="A116" s="223"/>
      <c r="B116" s="47"/>
      <c r="C116" s="47"/>
      <c r="D116" s="47"/>
      <c r="E116" s="47"/>
      <c r="F116" s="47"/>
      <c r="G116" s="47"/>
      <c r="H116" s="47"/>
      <c r="I116" s="47"/>
      <c r="J116" s="47"/>
      <c r="K116" s="47"/>
      <c r="L116" s="47"/>
      <c r="M116" s="47"/>
      <c r="N116" s="47"/>
      <c r="O116" s="47"/>
      <c r="P116" s="47"/>
      <c r="Q116" s="47"/>
      <c r="R116" s="47"/>
      <c r="S116" s="47"/>
      <c r="T116" s="55"/>
    </row>
    <row r="117" spans="1:20" x14ac:dyDescent="0.25">
      <c r="A117" s="223"/>
      <c r="B117" s="47"/>
      <c r="C117" s="47"/>
      <c r="D117" s="47"/>
      <c r="E117" s="47"/>
      <c r="F117" s="47"/>
      <c r="G117" s="47"/>
      <c r="H117" s="47"/>
      <c r="I117" s="47"/>
      <c r="J117" s="47"/>
      <c r="K117" s="47"/>
      <c r="L117" s="47"/>
      <c r="M117" s="47"/>
      <c r="N117" s="47"/>
      <c r="O117" s="47"/>
      <c r="P117" s="47"/>
      <c r="Q117" s="47"/>
      <c r="R117" s="47"/>
      <c r="S117" s="47"/>
      <c r="T117" s="55"/>
    </row>
    <row r="118" spans="1:20" x14ac:dyDescent="0.25">
      <c r="A118" s="223"/>
      <c r="B118" s="47"/>
      <c r="C118" s="47"/>
      <c r="D118" s="47"/>
      <c r="E118" s="47"/>
      <c r="F118" s="47"/>
      <c r="G118" s="47"/>
      <c r="H118" s="47"/>
      <c r="I118" s="47"/>
      <c r="J118" s="47"/>
      <c r="K118" s="47"/>
      <c r="L118" s="47"/>
      <c r="M118" s="47"/>
      <c r="N118" s="47"/>
      <c r="O118" s="47"/>
      <c r="P118" s="47"/>
      <c r="Q118" s="47"/>
      <c r="R118" s="47"/>
      <c r="S118" s="47"/>
      <c r="T118" s="55"/>
    </row>
    <row r="119" spans="1:20" x14ac:dyDescent="0.25">
      <c r="A119" s="223"/>
      <c r="B119" s="47"/>
      <c r="C119" s="47"/>
      <c r="D119" s="47"/>
      <c r="E119" s="47"/>
      <c r="F119" s="47"/>
      <c r="G119" s="47"/>
      <c r="H119" s="47"/>
      <c r="I119" s="47"/>
      <c r="J119" s="47"/>
      <c r="K119" s="47"/>
      <c r="L119" s="47"/>
      <c r="M119" s="47"/>
      <c r="N119" s="47"/>
      <c r="O119" s="47"/>
      <c r="P119" s="47"/>
      <c r="Q119" s="47"/>
      <c r="R119" s="47"/>
      <c r="S119" s="47"/>
      <c r="T119" s="55"/>
    </row>
    <row r="120" spans="1:20" x14ac:dyDescent="0.25">
      <c r="A120" s="223"/>
      <c r="B120" s="47"/>
      <c r="C120" s="47"/>
      <c r="D120" s="47"/>
      <c r="E120" s="47"/>
      <c r="F120" s="47"/>
      <c r="G120" s="47"/>
      <c r="H120" s="47"/>
      <c r="I120" s="47"/>
      <c r="J120" s="47"/>
      <c r="K120" s="47"/>
      <c r="L120" s="47"/>
      <c r="M120" s="47"/>
      <c r="N120" s="47"/>
      <c r="O120" s="47"/>
      <c r="P120" s="47"/>
      <c r="Q120" s="47"/>
      <c r="R120" s="47"/>
      <c r="S120" s="47"/>
      <c r="T120" s="55"/>
    </row>
    <row r="121" spans="1:20" x14ac:dyDescent="0.25">
      <c r="A121" s="223"/>
      <c r="B121" s="47"/>
      <c r="C121" s="47"/>
      <c r="D121" s="47"/>
      <c r="E121" s="47"/>
      <c r="F121" s="47"/>
      <c r="G121" s="47"/>
      <c r="H121" s="47"/>
      <c r="I121" s="47"/>
      <c r="J121" s="47"/>
      <c r="K121" s="47"/>
      <c r="L121" s="47"/>
      <c r="M121" s="47"/>
      <c r="N121" s="47"/>
      <c r="O121" s="47"/>
      <c r="P121" s="47"/>
      <c r="Q121" s="47"/>
      <c r="R121" s="47"/>
      <c r="S121" s="47"/>
      <c r="T121" s="55"/>
    </row>
    <row r="122" spans="1:20" ht="15.75" thickBot="1" x14ac:dyDescent="0.3">
      <c r="A122" s="224"/>
      <c r="B122" s="59"/>
      <c r="C122" s="59"/>
      <c r="D122" s="59"/>
      <c r="E122" s="59"/>
      <c r="F122" s="59"/>
      <c r="G122" s="59"/>
      <c r="H122" s="59"/>
      <c r="I122" s="59"/>
      <c r="J122" s="59"/>
      <c r="K122" s="59"/>
      <c r="L122" s="59"/>
      <c r="M122" s="59"/>
      <c r="N122" s="59"/>
      <c r="O122" s="59"/>
      <c r="P122" s="59"/>
      <c r="Q122" s="59"/>
      <c r="R122" s="59"/>
      <c r="S122" s="59"/>
      <c r="T122" s="60"/>
    </row>
  </sheetData>
  <sheetProtection algorithmName="SHA-512" hashValue="XgFZyM6jKh3ozjTYg1hXr19Ms9NfdzjvyDDE8qvX62Fvmj+6F/FFn6yTCQ77FLekk0SjbZQ45UkjUZk6jMAihQ==" saltValue="yN/AOSzbyFunFa34/i+mEw==" spinCount="100000" sheet="1" objects="1" scenarios="1"/>
  <mergeCells count="6">
    <mergeCell ref="A1:A122"/>
    <mergeCell ref="B1:T1"/>
    <mergeCell ref="D24:F24"/>
    <mergeCell ref="D19:N19"/>
    <mergeCell ref="D20:N20"/>
    <mergeCell ref="C17:T17"/>
  </mergeCells>
  <printOptions horizontalCentered="1"/>
  <pageMargins left="0.25" right="0.25" top="0.25" bottom="0.25" header="0" footer="0"/>
  <pageSetup scale="3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pageSetUpPr fitToPage="1"/>
  </sheetPr>
  <dimension ref="A1:AJ66"/>
  <sheetViews>
    <sheetView zoomScale="124" zoomScaleNormal="124" zoomScaleSheetLayoutView="110" workbookViewId="0">
      <selection activeCell="B6" sqref="B6:M6"/>
    </sheetView>
  </sheetViews>
  <sheetFormatPr defaultColWidth="9.140625" defaultRowHeight="12.75" x14ac:dyDescent="0.2"/>
  <cols>
    <col min="1" max="1" width="7.7109375" style="39" customWidth="1"/>
    <col min="2" max="4" width="11.7109375" style="1" customWidth="1"/>
    <col min="5" max="5" width="15.42578125" style="1" customWidth="1"/>
    <col min="6" max="6" width="16.85546875" style="1" customWidth="1"/>
    <col min="7" max="7" width="15.42578125" style="1" customWidth="1"/>
    <col min="8" max="9" width="11.7109375" style="1" customWidth="1"/>
    <col min="10" max="10" width="15.42578125" style="1" customWidth="1"/>
    <col min="11" max="11" width="11.7109375" style="1" customWidth="1"/>
    <col min="12" max="12" width="15.42578125" style="1" customWidth="1"/>
    <col min="13" max="13" width="18.85546875" style="1" customWidth="1"/>
    <col min="14" max="16384" width="9.140625" style="1"/>
  </cols>
  <sheetData>
    <row r="1" spans="1:13" ht="30" customHeight="1" x14ac:dyDescent="0.2">
      <c r="A1" s="231" t="s">
        <v>242</v>
      </c>
      <c r="B1" s="272" t="s">
        <v>187</v>
      </c>
      <c r="C1" s="273"/>
      <c r="D1" s="273"/>
      <c r="E1" s="273"/>
      <c r="F1" s="273"/>
      <c r="G1" s="273"/>
      <c r="H1" s="273"/>
      <c r="I1" s="273"/>
      <c r="J1" s="273"/>
      <c r="K1" s="273"/>
      <c r="L1" s="273"/>
      <c r="M1" s="274"/>
    </row>
    <row r="2" spans="1:13" s="30" customFormat="1" ht="9.9499999999999993" customHeight="1" x14ac:dyDescent="0.25">
      <c r="A2" s="231"/>
      <c r="B2" s="303" t="s">
        <v>170</v>
      </c>
      <c r="C2" s="304"/>
      <c r="D2" s="304"/>
      <c r="E2" s="304"/>
      <c r="F2" s="304"/>
      <c r="G2" s="304"/>
      <c r="H2" s="304"/>
      <c r="I2" s="304"/>
      <c r="J2" s="304"/>
      <c r="K2" s="304"/>
      <c r="L2" s="304"/>
      <c r="M2" s="305"/>
    </row>
    <row r="3" spans="1:13" s="30" customFormat="1" ht="9.9499999999999993" customHeight="1" x14ac:dyDescent="0.25">
      <c r="A3" s="231"/>
      <c r="B3" s="303"/>
      <c r="C3" s="304"/>
      <c r="D3" s="304"/>
      <c r="E3" s="304"/>
      <c r="F3" s="304"/>
      <c r="G3" s="304"/>
      <c r="H3" s="304"/>
      <c r="I3" s="304"/>
      <c r="J3" s="304"/>
      <c r="K3" s="304"/>
      <c r="L3" s="304"/>
      <c r="M3" s="305"/>
    </row>
    <row r="4" spans="1:13" s="30" customFormat="1" ht="9.9499999999999993" customHeight="1" x14ac:dyDescent="0.25">
      <c r="A4" s="231"/>
      <c r="B4" s="303"/>
      <c r="C4" s="304"/>
      <c r="D4" s="304"/>
      <c r="E4" s="304"/>
      <c r="F4" s="304"/>
      <c r="G4" s="304"/>
      <c r="H4" s="304"/>
      <c r="I4" s="304"/>
      <c r="J4" s="304"/>
      <c r="K4" s="304"/>
      <c r="L4" s="304"/>
      <c r="M4" s="305"/>
    </row>
    <row r="5" spans="1:13" ht="39.950000000000003" customHeight="1" x14ac:dyDescent="0.2">
      <c r="A5" s="231"/>
      <c r="B5" s="306" t="s">
        <v>191</v>
      </c>
      <c r="C5" s="307"/>
      <c r="D5" s="307"/>
      <c r="E5" s="307"/>
      <c r="F5" s="307"/>
      <c r="G5" s="307"/>
      <c r="H5" s="307"/>
      <c r="I5" s="307"/>
      <c r="J5" s="307"/>
      <c r="K5" s="307"/>
      <c r="L5" s="307"/>
      <c r="M5" s="308"/>
    </row>
    <row r="6" spans="1:13" ht="21" x14ac:dyDescent="0.2">
      <c r="A6" s="231"/>
      <c r="B6" s="309" t="s">
        <v>192</v>
      </c>
      <c r="C6" s="310"/>
      <c r="D6" s="310"/>
      <c r="E6" s="310"/>
      <c r="F6" s="310"/>
      <c r="G6" s="310"/>
      <c r="H6" s="310"/>
      <c r="I6" s="310"/>
      <c r="J6" s="310"/>
      <c r="K6" s="310"/>
      <c r="L6" s="310"/>
      <c r="M6" s="311"/>
    </row>
    <row r="7" spans="1:13" s="24" customFormat="1" ht="21" x14ac:dyDescent="0.25">
      <c r="A7" s="231"/>
      <c r="B7" s="61"/>
      <c r="C7" s="62" t="s">
        <v>130</v>
      </c>
      <c r="D7" s="63" t="str">
        <f>IF(OR(D9="",J9="",D11="",C13="",G13="",I13="",L13="",L15="",F15="",C15="",C17="",K17="",D25="",E27="",G27="",J27="",L27="",D29="",K29="",C31="",F31="",H31="",D33=""),"INCOMPLETE","COMPLETE")</f>
        <v>INCOMPLETE</v>
      </c>
      <c r="E7" s="64"/>
      <c r="F7" s="281" t="s">
        <v>131</v>
      </c>
      <c r="G7" s="281"/>
      <c r="H7" s="281"/>
      <c r="I7" s="281"/>
      <c r="J7" s="281"/>
      <c r="K7" s="64"/>
      <c r="L7" s="64"/>
      <c r="M7" s="65"/>
    </row>
    <row r="8" spans="1:13" ht="30" customHeight="1" x14ac:dyDescent="0.2">
      <c r="A8" s="231"/>
      <c r="B8" s="285" t="s">
        <v>18</v>
      </c>
      <c r="C8" s="286"/>
      <c r="D8" s="286"/>
      <c r="E8" s="286"/>
      <c r="F8" s="286"/>
      <c r="G8" s="286"/>
      <c r="H8" s="286"/>
      <c r="I8" s="286"/>
      <c r="J8" s="286"/>
      <c r="K8" s="286"/>
      <c r="L8" s="286"/>
      <c r="M8" s="287"/>
    </row>
    <row r="9" spans="1:13" ht="20.100000000000001" customHeight="1" x14ac:dyDescent="0.3">
      <c r="A9" s="231"/>
      <c r="B9" s="66" t="s">
        <v>2</v>
      </c>
      <c r="C9" s="67"/>
      <c r="D9" s="242"/>
      <c r="E9" s="242"/>
      <c r="F9" s="242"/>
      <c r="G9" s="69" t="s">
        <v>3</v>
      </c>
      <c r="H9" s="68"/>
      <c r="I9" s="69" t="s">
        <v>4</v>
      </c>
      <c r="J9" s="242"/>
      <c r="K9" s="242"/>
      <c r="L9" s="242"/>
      <c r="M9" s="243"/>
    </row>
    <row r="10" spans="1:13" customFormat="1" ht="15" customHeight="1" x14ac:dyDescent="0.3">
      <c r="A10" s="231"/>
      <c r="B10" s="70"/>
      <c r="C10" s="71"/>
      <c r="D10" s="71"/>
      <c r="E10" s="71"/>
      <c r="F10" s="71"/>
      <c r="G10" s="71"/>
      <c r="H10" s="71"/>
      <c r="I10" s="71"/>
      <c r="J10" s="71"/>
      <c r="K10" s="71"/>
      <c r="L10" s="71"/>
      <c r="M10" s="72"/>
    </row>
    <row r="11" spans="1:13" ht="20.100000000000001" customHeight="1" x14ac:dyDescent="0.3">
      <c r="A11" s="231"/>
      <c r="B11" s="66" t="s">
        <v>5</v>
      </c>
      <c r="C11" s="73"/>
      <c r="D11" s="242"/>
      <c r="E11" s="242"/>
      <c r="F11" s="242"/>
      <c r="G11" s="242"/>
      <c r="H11" s="242"/>
      <c r="I11" s="242"/>
      <c r="J11" s="242"/>
      <c r="K11" s="69" t="s">
        <v>20</v>
      </c>
      <c r="L11" s="242"/>
      <c r="M11" s="243"/>
    </row>
    <row r="12" spans="1:13" customFormat="1" ht="15" customHeight="1" x14ac:dyDescent="0.3">
      <c r="A12" s="231"/>
      <c r="B12" s="70"/>
      <c r="C12" s="71"/>
      <c r="D12" s="71"/>
      <c r="E12" s="71"/>
      <c r="F12" s="71"/>
      <c r="G12" s="71"/>
      <c r="H12" s="71"/>
      <c r="I12" s="71"/>
      <c r="J12" s="71"/>
      <c r="K12" s="71"/>
      <c r="L12" s="71"/>
      <c r="M12" s="72"/>
    </row>
    <row r="13" spans="1:13" ht="15" customHeight="1" x14ac:dyDescent="0.3">
      <c r="A13" s="231"/>
      <c r="B13" s="66" t="s">
        <v>1</v>
      </c>
      <c r="C13" s="242"/>
      <c r="D13" s="242"/>
      <c r="E13" s="242"/>
      <c r="F13" s="69" t="s">
        <v>24</v>
      </c>
      <c r="G13" s="68"/>
      <c r="H13" s="69" t="s">
        <v>25</v>
      </c>
      <c r="I13" s="68"/>
      <c r="J13" s="67"/>
      <c r="K13" s="69" t="s">
        <v>19</v>
      </c>
      <c r="L13" s="74"/>
      <c r="M13" s="75"/>
    </row>
    <row r="14" spans="1:13" ht="15" customHeight="1" x14ac:dyDescent="0.3">
      <c r="A14" s="231"/>
      <c r="B14" s="66"/>
      <c r="C14" s="67"/>
      <c r="D14" s="67"/>
      <c r="E14" s="67"/>
      <c r="F14" s="67"/>
      <c r="G14" s="67"/>
      <c r="H14" s="67"/>
      <c r="I14" s="67"/>
      <c r="J14" s="67"/>
      <c r="K14" s="67"/>
      <c r="L14" s="67"/>
      <c r="M14" s="75"/>
    </row>
    <row r="15" spans="1:13" ht="15" customHeight="1" x14ac:dyDescent="0.3">
      <c r="A15" s="231"/>
      <c r="B15" s="66" t="s">
        <v>21</v>
      </c>
      <c r="C15" s="282"/>
      <c r="D15" s="282"/>
      <c r="E15" s="67" t="s">
        <v>7</v>
      </c>
      <c r="F15" s="249"/>
      <c r="G15" s="240"/>
      <c r="H15" s="240"/>
      <c r="I15" s="240"/>
      <c r="J15" s="67"/>
      <c r="K15" s="67" t="s">
        <v>6</v>
      </c>
      <c r="L15" s="68"/>
      <c r="M15" s="75"/>
    </row>
    <row r="16" spans="1:13" ht="15" customHeight="1" x14ac:dyDescent="0.3">
      <c r="A16" s="231"/>
      <c r="B16" s="66"/>
      <c r="C16" s="67"/>
      <c r="D16" s="67"/>
      <c r="E16" s="67"/>
      <c r="F16" s="67"/>
      <c r="G16" s="67"/>
      <c r="H16" s="67"/>
      <c r="I16" s="67"/>
      <c r="J16" s="67"/>
      <c r="K16" s="67"/>
      <c r="L16" s="67"/>
      <c r="M16" s="75"/>
    </row>
    <row r="17" spans="1:13" ht="20.100000000000001" customHeight="1" thickBot="1" x14ac:dyDescent="0.35">
      <c r="A17" s="231"/>
      <c r="B17" s="66" t="s">
        <v>29</v>
      </c>
      <c r="C17" s="283"/>
      <c r="D17" s="283"/>
      <c r="E17" s="284" t="s">
        <v>22</v>
      </c>
      <c r="F17" s="284"/>
      <c r="G17" s="284"/>
      <c r="H17" s="284"/>
      <c r="I17" s="284"/>
      <c r="J17" s="284"/>
      <c r="K17" s="76"/>
      <c r="L17" s="69" t="s">
        <v>128</v>
      </c>
      <c r="M17" s="77"/>
    </row>
    <row r="18" spans="1:13" ht="20.100000000000001" customHeight="1" thickBot="1" x14ac:dyDescent="0.3">
      <c r="A18" s="231"/>
      <c r="B18" s="260" t="s">
        <v>162</v>
      </c>
      <c r="C18" s="261"/>
      <c r="D18" s="261"/>
      <c r="E18" s="261"/>
      <c r="F18" s="261"/>
      <c r="G18" s="262"/>
      <c r="H18" s="78"/>
      <c r="I18" s="263" t="s">
        <v>148</v>
      </c>
      <c r="J18" s="264"/>
      <c r="K18" s="264"/>
      <c r="L18" s="265"/>
      <c r="M18" s="79"/>
    </row>
    <row r="19" spans="1:13" ht="20.100000000000001" customHeight="1" thickBot="1" x14ac:dyDescent="0.3">
      <c r="A19" s="231"/>
      <c r="B19" s="275" t="s">
        <v>189</v>
      </c>
      <c r="C19" s="276"/>
      <c r="D19" s="276"/>
      <c r="E19" s="276"/>
      <c r="F19" s="276"/>
      <c r="G19" s="277"/>
      <c r="H19" s="80"/>
      <c r="I19" s="263" t="s">
        <v>233</v>
      </c>
      <c r="J19" s="264"/>
      <c r="K19" s="264"/>
      <c r="L19" s="265"/>
      <c r="M19" s="79"/>
    </row>
    <row r="20" spans="1:13" ht="20.100000000000001" customHeight="1" thickBot="1" x14ac:dyDescent="0.3">
      <c r="A20" s="231"/>
      <c r="B20" s="260" t="s">
        <v>219</v>
      </c>
      <c r="C20" s="261"/>
      <c r="D20" s="261"/>
      <c r="E20" s="261"/>
      <c r="F20" s="261"/>
      <c r="G20" s="262"/>
      <c r="H20" s="80"/>
      <c r="I20" s="263" t="s">
        <v>233</v>
      </c>
      <c r="J20" s="264"/>
      <c r="K20" s="264"/>
      <c r="L20" s="265"/>
      <c r="M20" s="79"/>
    </row>
    <row r="21" spans="1:13" ht="30" customHeight="1" thickBot="1" x14ac:dyDescent="0.3">
      <c r="A21" s="231"/>
      <c r="B21" s="275" t="s">
        <v>235</v>
      </c>
      <c r="C21" s="276"/>
      <c r="D21" s="276"/>
      <c r="E21" s="276"/>
      <c r="F21" s="276"/>
      <c r="G21" s="277"/>
      <c r="H21" s="80"/>
      <c r="I21" s="278" t="s">
        <v>234</v>
      </c>
      <c r="J21" s="279"/>
      <c r="K21" s="279"/>
      <c r="L21" s="280"/>
      <c r="M21" s="79"/>
    </row>
    <row r="22" spans="1:13" ht="20.100000000000001" customHeight="1" thickBot="1" x14ac:dyDescent="0.3">
      <c r="A22" s="231"/>
      <c r="B22" s="260" t="s">
        <v>190</v>
      </c>
      <c r="C22" s="261"/>
      <c r="D22" s="261"/>
      <c r="E22" s="261"/>
      <c r="F22" s="261"/>
      <c r="G22" s="262"/>
      <c r="H22" s="114"/>
      <c r="I22" s="263" t="s">
        <v>220</v>
      </c>
      <c r="J22" s="264"/>
      <c r="K22" s="264"/>
      <c r="L22" s="265"/>
      <c r="M22" s="81"/>
    </row>
    <row r="23" spans="1:13" ht="20.100000000000001" customHeight="1" thickBot="1" x14ac:dyDescent="0.3">
      <c r="A23" s="231"/>
      <c r="B23" s="260" t="s">
        <v>254</v>
      </c>
      <c r="C23" s="261"/>
      <c r="D23" s="261"/>
      <c r="E23" s="261"/>
      <c r="F23" s="261"/>
      <c r="G23" s="262"/>
      <c r="H23" s="115"/>
      <c r="I23" s="263" t="s">
        <v>223</v>
      </c>
      <c r="J23" s="264"/>
      <c r="K23" s="264"/>
      <c r="L23" s="265"/>
      <c r="M23" s="79"/>
    </row>
    <row r="24" spans="1:13" ht="30" customHeight="1" x14ac:dyDescent="0.2">
      <c r="A24" s="231"/>
      <c r="B24" s="293" t="s">
        <v>23</v>
      </c>
      <c r="C24" s="294"/>
      <c r="D24" s="294"/>
      <c r="E24" s="294"/>
      <c r="F24" s="294"/>
      <c r="G24" s="294"/>
      <c r="H24" s="294"/>
      <c r="I24" s="294"/>
      <c r="J24" s="294"/>
      <c r="K24" s="294"/>
      <c r="L24" s="294"/>
      <c r="M24" s="287"/>
    </row>
    <row r="25" spans="1:13" ht="20.100000000000001" customHeight="1" x14ac:dyDescent="0.3">
      <c r="A25" s="231"/>
      <c r="B25" s="66" t="s">
        <v>9</v>
      </c>
      <c r="C25" s="67"/>
      <c r="D25" s="239"/>
      <c r="E25" s="240"/>
      <c r="F25" s="240"/>
      <c r="G25" s="240"/>
      <c r="H25" s="240"/>
      <c r="I25" s="240"/>
      <c r="J25" s="240"/>
      <c r="K25" s="240"/>
      <c r="L25" s="240"/>
      <c r="M25" s="241"/>
    </row>
    <row r="26" spans="1:13" ht="15" customHeight="1" x14ac:dyDescent="0.3">
      <c r="A26" s="231"/>
      <c r="B26" s="66"/>
      <c r="C26" s="67"/>
      <c r="D26" s="67"/>
      <c r="E26" s="67"/>
      <c r="F26" s="67"/>
      <c r="G26" s="67"/>
      <c r="H26" s="67"/>
      <c r="I26" s="67"/>
      <c r="J26" s="67"/>
      <c r="K26" s="67"/>
      <c r="L26" s="67"/>
      <c r="M26" s="75"/>
    </row>
    <row r="27" spans="1:13" ht="15" customHeight="1" x14ac:dyDescent="0.3">
      <c r="A27" s="231"/>
      <c r="B27" s="66" t="s">
        <v>248</v>
      </c>
      <c r="C27" s="67"/>
      <c r="D27" s="69"/>
      <c r="E27" s="74"/>
      <c r="F27" s="82" t="s">
        <v>249</v>
      </c>
      <c r="G27" s="74"/>
      <c r="H27" s="67"/>
      <c r="I27" s="82" t="s">
        <v>44</v>
      </c>
      <c r="J27" s="74"/>
      <c r="K27" s="69" t="s">
        <v>26</v>
      </c>
      <c r="L27" s="74"/>
      <c r="M27" s="75"/>
    </row>
    <row r="28" spans="1:13" ht="15" customHeight="1" x14ac:dyDescent="0.3">
      <c r="A28" s="231"/>
      <c r="B28" s="66"/>
      <c r="C28" s="67"/>
      <c r="D28" s="67"/>
      <c r="E28" s="67"/>
      <c r="F28" s="67"/>
      <c r="G28" s="67"/>
      <c r="H28" s="67"/>
      <c r="I28" s="67"/>
      <c r="J28" s="67"/>
      <c r="K28" s="67"/>
      <c r="L28" s="67"/>
      <c r="M28" s="75"/>
    </row>
    <row r="29" spans="1:13" ht="20.100000000000001" customHeight="1" x14ac:dyDescent="0.3">
      <c r="A29" s="231"/>
      <c r="B29" s="66" t="s">
        <v>0</v>
      </c>
      <c r="C29" s="67"/>
      <c r="D29" s="240"/>
      <c r="E29" s="240"/>
      <c r="F29" s="240"/>
      <c r="G29" s="240"/>
      <c r="H29" s="240"/>
      <c r="I29" s="67"/>
      <c r="J29" s="69" t="s">
        <v>27</v>
      </c>
      <c r="K29" s="242"/>
      <c r="L29" s="242"/>
      <c r="M29" s="243"/>
    </row>
    <row r="30" spans="1:13" ht="15" customHeight="1" x14ac:dyDescent="0.3">
      <c r="A30" s="231"/>
      <c r="B30" s="66"/>
      <c r="C30" s="67"/>
      <c r="D30" s="67"/>
      <c r="E30" s="67"/>
      <c r="F30" s="67"/>
      <c r="G30" s="67"/>
      <c r="H30" s="67"/>
      <c r="I30" s="67"/>
      <c r="J30" s="67"/>
      <c r="K30" s="67"/>
      <c r="L30" s="67"/>
      <c r="M30" s="75"/>
    </row>
    <row r="31" spans="1:13" ht="20.100000000000001" customHeight="1" x14ac:dyDescent="0.3">
      <c r="A31" s="231"/>
      <c r="B31" s="83" t="s">
        <v>1</v>
      </c>
      <c r="C31" s="242"/>
      <c r="D31" s="242"/>
      <c r="E31" s="69" t="s">
        <v>24</v>
      </c>
      <c r="F31" s="68"/>
      <c r="G31" s="69" t="s">
        <v>25</v>
      </c>
      <c r="H31" s="68"/>
      <c r="I31" s="67"/>
      <c r="J31" s="69" t="s">
        <v>8</v>
      </c>
      <c r="K31" s="244"/>
      <c r="L31" s="244"/>
      <c r="M31" s="245"/>
    </row>
    <row r="32" spans="1:13" ht="15" customHeight="1" x14ac:dyDescent="0.3">
      <c r="A32" s="231"/>
      <c r="B32" s="66"/>
      <c r="C32" s="67"/>
      <c r="D32" s="67"/>
      <c r="E32" s="67"/>
      <c r="F32" s="67"/>
      <c r="G32" s="67"/>
      <c r="H32" s="67"/>
      <c r="I32" s="67"/>
      <c r="J32" s="67"/>
      <c r="K32" s="67"/>
      <c r="L32" s="67"/>
      <c r="M32" s="75"/>
    </row>
    <row r="33" spans="1:36" ht="15" customHeight="1" x14ac:dyDescent="0.3">
      <c r="A33" s="231"/>
      <c r="B33" s="66" t="s">
        <v>10</v>
      </c>
      <c r="C33" s="67"/>
      <c r="D33" s="249"/>
      <c r="E33" s="249"/>
      <c r="F33" s="249"/>
      <c r="G33" s="249"/>
      <c r="H33" s="249"/>
      <c r="I33" s="249"/>
      <c r="J33" s="249"/>
      <c r="K33" s="249"/>
      <c r="L33" s="249"/>
      <c r="M33" s="250"/>
    </row>
    <row r="34" spans="1:36" ht="24.95" customHeight="1" x14ac:dyDescent="0.2">
      <c r="A34" s="231"/>
      <c r="B34" s="246" t="s">
        <v>42</v>
      </c>
      <c r="C34" s="247"/>
      <c r="D34" s="247"/>
      <c r="E34" s="247"/>
      <c r="F34" s="247"/>
      <c r="G34" s="247"/>
      <c r="H34" s="247"/>
      <c r="I34" s="247"/>
      <c r="J34" s="247"/>
      <c r="K34" s="247"/>
      <c r="L34" s="247"/>
      <c r="M34" s="248"/>
    </row>
    <row r="35" spans="1:36" ht="30" customHeight="1" x14ac:dyDescent="0.25">
      <c r="A35" s="231"/>
      <c r="B35" s="256" t="s">
        <v>154</v>
      </c>
      <c r="C35" s="257"/>
      <c r="D35" s="257"/>
      <c r="E35" s="257"/>
      <c r="F35" s="257"/>
      <c r="G35" s="257"/>
      <c r="H35" s="257"/>
      <c r="I35" s="257"/>
      <c r="J35" s="257"/>
      <c r="K35" s="257"/>
      <c r="L35" s="257"/>
      <c r="M35" s="258"/>
    </row>
    <row r="36" spans="1:36" ht="30" customHeight="1" x14ac:dyDescent="0.25">
      <c r="A36" s="231"/>
      <c r="B36" s="84" t="s">
        <v>129</v>
      </c>
      <c r="C36" s="85"/>
      <c r="D36" s="85"/>
      <c r="E36" s="85"/>
      <c r="F36" s="85"/>
      <c r="G36" s="85"/>
      <c r="H36" s="85"/>
      <c r="I36" s="85"/>
      <c r="J36" s="85"/>
      <c r="K36" s="85"/>
      <c r="L36" s="288" t="s">
        <v>137</v>
      </c>
      <c r="M36" s="289"/>
    </row>
    <row r="37" spans="1:36" ht="30" customHeight="1" x14ac:dyDescent="0.25">
      <c r="A37" s="231"/>
      <c r="B37" s="86" t="s">
        <v>193</v>
      </c>
      <c r="C37" s="85"/>
      <c r="D37" s="85"/>
      <c r="E37" s="85"/>
      <c r="F37" s="85"/>
      <c r="G37" s="85"/>
      <c r="H37" s="85"/>
      <c r="I37" s="85" t="s">
        <v>98</v>
      </c>
      <c r="J37" s="85"/>
      <c r="K37" s="85"/>
      <c r="L37" s="85"/>
      <c r="M37" s="87">
        <v>250</v>
      </c>
    </row>
    <row r="38" spans="1:36" ht="30" customHeight="1" x14ac:dyDescent="0.25">
      <c r="A38" s="231"/>
      <c r="B38" s="86" t="s">
        <v>194</v>
      </c>
      <c r="C38" s="85"/>
      <c r="D38" s="85"/>
      <c r="E38" s="85"/>
      <c r="F38" s="85"/>
      <c r="G38" s="85"/>
      <c r="H38" s="85"/>
      <c r="I38" s="85" t="s">
        <v>98</v>
      </c>
      <c r="J38" s="85"/>
      <c r="K38" s="85"/>
      <c r="L38" s="85"/>
      <c r="M38" s="87">
        <v>500</v>
      </c>
    </row>
    <row r="39" spans="1:36" ht="30" customHeight="1" x14ac:dyDescent="0.25">
      <c r="A39" s="231"/>
      <c r="B39" s="86" t="s">
        <v>161</v>
      </c>
      <c r="C39" s="85"/>
      <c r="D39" s="85"/>
      <c r="E39" s="85"/>
      <c r="F39" s="85"/>
      <c r="G39" s="85"/>
      <c r="H39" s="85"/>
      <c r="I39" s="85" t="s">
        <v>98</v>
      </c>
      <c r="J39" s="85"/>
      <c r="K39" s="85"/>
      <c r="L39" s="85"/>
      <c r="M39" s="87">
        <v>750</v>
      </c>
    </row>
    <row r="40" spans="1:36" ht="24.95" customHeight="1" x14ac:dyDescent="0.2">
      <c r="A40" s="231"/>
      <c r="B40" s="246" t="s">
        <v>43</v>
      </c>
      <c r="C40" s="247"/>
      <c r="D40" s="247"/>
      <c r="E40" s="247"/>
      <c r="F40" s="247"/>
      <c r="G40" s="247"/>
      <c r="H40" s="247"/>
      <c r="I40" s="247"/>
      <c r="J40" s="247"/>
      <c r="K40" s="247"/>
      <c r="L40" s="247"/>
      <c r="M40" s="248"/>
    </row>
    <row r="41" spans="1:36" s="35" customFormat="1" ht="24" customHeight="1" x14ac:dyDescent="0.3">
      <c r="A41" s="231"/>
      <c r="B41" s="251" t="s">
        <v>221</v>
      </c>
      <c r="C41" s="252"/>
      <c r="D41" s="252"/>
      <c r="E41" s="252"/>
      <c r="F41" s="252"/>
      <c r="G41" s="252"/>
      <c r="H41" s="252"/>
      <c r="I41" s="252"/>
      <c r="J41" s="252"/>
      <c r="K41" s="252"/>
      <c r="L41" s="252"/>
      <c r="M41" s="253"/>
      <c r="N41" s="1"/>
      <c r="O41" s="1"/>
      <c r="P41" s="1"/>
      <c r="Q41" s="1"/>
      <c r="R41" s="1"/>
      <c r="S41" s="1"/>
      <c r="T41" s="1"/>
      <c r="U41" s="1"/>
      <c r="V41" s="1"/>
      <c r="W41" s="1"/>
      <c r="X41" s="1"/>
      <c r="Y41" s="1"/>
      <c r="Z41" s="1"/>
      <c r="AA41" s="1"/>
      <c r="AB41" s="1"/>
      <c r="AC41" s="1"/>
      <c r="AD41" s="1"/>
      <c r="AE41" s="1"/>
      <c r="AF41" s="1"/>
      <c r="AG41" s="1"/>
      <c r="AH41" s="46"/>
      <c r="AI41" s="46"/>
      <c r="AJ41" s="46"/>
    </row>
    <row r="42" spans="1:36" s="35" customFormat="1" ht="24" customHeight="1" thickBot="1" x14ac:dyDescent="0.25">
      <c r="A42" s="231"/>
      <c r="B42" s="266" t="s">
        <v>225</v>
      </c>
      <c r="C42" s="267"/>
      <c r="D42" s="267"/>
      <c r="E42" s="267"/>
      <c r="F42" s="267"/>
      <c r="G42" s="267"/>
      <c r="H42" s="267"/>
      <c r="I42" s="267"/>
      <c r="J42" s="267"/>
      <c r="K42" s="267"/>
      <c r="L42" s="267"/>
      <c r="M42" s="268"/>
      <c r="N42" s="1"/>
      <c r="O42" s="1"/>
      <c r="P42" s="1"/>
      <c r="Q42" s="1"/>
      <c r="R42" s="1"/>
      <c r="S42" s="1"/>
      <c r="T42" s="1"/>
      <c r="U42" s="1"/>
      <c r="V42" s="1"/>
      <c r="W42" s="1"/>
      <c r="X42" s="1"/>
      <c r="Y42" s="1"/>
      <c r="Z42" s="1"/>
      <c r="AA42" s="1"/>
      <c r="AB42" s="1"/>
      <c r="AC42" s="1"/>
      <c r="AD42" s="1"/>
      <c r="AE42" s="1"/>
      <c r="AF42" s="1"/>
      <c r="AG42" s="1"/>
      <c r="AH42" s="46"/>
      <c r="AI42" s="46"/>
      <c r="AJ42" s="46"/>
    </row>
    <row r="43" spans="1:36" ht="35.1" customHeight="1" x14ac:dyDescent="0.2">
      <c r="A43" s="231"/>
      <c r="B43" s="295" t="s">
        <v>236</v>
      </c>
      <c r="C43" s="296"/>
      <c r="D43" s="296"/>
      <c r="E43" s="296"/>
      <c r="F43" s="296"/>
      <c r="G43" s="296"/>
      <c r="H43" s="296"/>
      <c r="I43" s="296"/>
      <c r="J43" s="296"/>
      <c r="K43" s="296"/>
      <c r="L43" s="296"/>
      <c r="M43" s="297"/>
      <c r="AH43" s="46"/>
      <c r="AI43" s="46"/>
      <c r="AJ43" s="46"/>
    </row>
    <row r="44" spans="1:36" ht="30" customHeight="1" x14ac:dyDescent="0.2">
      <c r="A44" s="231"/>
      <c r="B44" s="266" t="s">
        <v>226</v>
      </c>
      <c r="C44" s="267"/>
      <c r="D44" s="267"/>
      <c r="E44" s="267"/>
      <c r="F44" s="267"/>
      <c r="G44" s="267"/>
      <c r="H44" s="267"/>
      <c r="I44" s="267"/>
      <c r="J44" s="267"/>
      <c r="K44" s="267"/>
      <c r="L44" s="267"/>
      <c r="M44" s="268"/>
      <c r="AH44" s="46"/>
      <c r="AI44" s="46"/>
      <c r="AJ44" s="46"/>
    </row>
    <row r="45" spans="1:36" ht="30" customHeight="1" x14ac:dyDescent="0.2">
      <c r="A45" s="231"/>
      <c r="B45" s="298" t="s">
        <v>227</v>
      </c>
      <c r="C45" s="299"/>
      <c r="D45" s="299"/>
      <c r="E45" s="299"/>
      <c r="F45" s="299"/>
      <c r="G45" s="299"/>
      <c r="H45" s="299"/>
      <c r="I45" s="299"/>
      <c r="J45" s="299"/>
      <c r="K45" s="299"/>
      <c r="L45" s="299"/>
      <c r="M45" s="300"/>
      <c r="T45" s="46"/>
      <c r="U45" s="46"/>
      <c r="V45" s="46"/>
      <c r="W45" s="46"/>
      <c r="X45" s="46"/>
      <c r="Y45" s="46"/>
      <c r="Z45" s="46"/>
      <c r="AA45" s="46"/>
      <c r="AB45" s="46"/>
      <c r="AC45" s="46"/>
      <c r="AD45" s="46"/>
      <c r="AE45" s="46"/>
      <c r="AF45" s="46"/>
      <c r="AG45" s="46"/>
      <c r="AH45" s="46"/>
      <c r="AI45" s="46"/>
      <c r="AJ45" s="46"/>
    </row>
    <row r="46" spans="1:36" ht="30" customHeight="1" x14ac:dyDescent="0.2">
      <c r="A46" s="231"/>
      <c r="B46" s="290" t="s">
        <v>228</v>
      </c>
      <c r="C46" s="291"/>
      <c r="D46" s="291"/>
      <c r="E46" s="291"/>
      <c r="F46" s="291"/>
      <c r="G46" s="291"/>
      <c r="H46" s="291"/>
      <c r="I46" s="291"/>
      <c r="J46" s="291"/>
      <c r="K46" s="291"/>
      <c r="L46" s="291"/>
      <c r="M46" s="292"/>
      <c r="T46" s="46"/>
      <c r="U46" s="46"/>
      <c r="V46" s="46"/>
      <c r="W46" s="46"/>
      <c r="X46" s="46"/>
      <c r="Y46" s="46"/>
      <c r="Z46" s="46"/>
      <c r="AA46" s="46"/>
      <c r="AB46" s="46"/>
      <c r="AC46" s="46"/>
      <c r="AD46" s="46"/>
      <c r="AE46" s="46"/>
      <c r="AF46" s="46"/>
      <c r="AG46" s="46"/>
      <c r="AH46" s="46"/>
      <c r="AI46" s="46"/>
      <c r="AJ46" s="46"/>
    </row>
    <row r="47" spans="1:36" ht="35.1" customHeight="1" x14ac:dyDescent="0.2">
      <c r="A47" s="231"/>
      <c r="B47" s="208" t="s">
        <v>229</v>
      </c>
      <c r="C47" s="209"/>
      <c r="D47" s="209"/>
      <c r="E47" s="209"/>
      <c r="F47" s="209"/>
      <c r="G47" s="209"/>
      <c r="H47" s="209"/>
      <c r="I47" s="209"/>
      <c r="J47" s="209"/>
      <c r="K47" s="209"/>
      <c r="L47" s="209"/>
      <c r="M47" s="210"/>
      <c r="T47" s="46"/>
      <c r="U47" s="46"/>
      <c r="V47" s="46"/>
      <c r="W47" s="46"/>
      <c r="X47" s="46"/>
      <c r="Y47" s="46"/>
      <c r="Z47" s="46"/>
      <c r="AA47" s="46"/>
      <c r="AB47" s="46"/>
      <c r="AC47" s="46"/>
      <c r="AD47" s="46"/>
      <c r="AE47" s="46"/>
      <c r="AF47" s="46"/>
      <c r="AG47" s="46"/>
      <c r="AH47" s="46"/>
      <c r="AI47" s="46"/>
      <c r="AJ47" s="46"/>
    </row>
    <row r="48" spans="1:36" ht="35.1" customHeight="1" x14ac:dyDescent="0.2">
      <c r="A48" s="231"/>
      <c r="B48" s="199" t="s">
        <v>231</v>
      </c>
      <c r="C48" s="200"/>
      <c r="D48" s="200"/>
      <c r="E48" s="200"/>
      <c r="F48" s="200"/>
      <c r="G48" s="200"/>
      <c r="H48" s="200"/>
      <c r="I48" s="200"/>
      <c r="J48" s="200"/>
      <c r="K48" s="200"/>
      <c r="L48" s="200"/>
      <c r="M48" s="201"/>
    </row>
    <row r="49" spans="1:14" ht="45" customHeight="1" thickBot="1" x14ac:dyDescent="0.25">
      <c r="A49" s="231"/>
      <c r="B49" s="269" t="s">
        <v>230</v>
      </c>
      <c r="C49" s="301"/>
      <c r="D49" s="301"/>
      <c r="E49" s="301"/>
      <c r="F49" s="301"/>
      <c r="G49" s="301"/>
      <c r="H49" s="301"/>
      <c r="I49" s="301"/>
      <c r="J49" s="301"/>
      <c r="K49" s="301"/>
      <c r="L49" s="301"/>
      <c r="M49" s="302"/>
    </row>
    <row r="50" spans="1:14" ht="35.1" customHeight="1" thickBot="1" x14ac:dyDescent="0.25">
      <c r="A50" s="231"/>
      <c r="B50" s="269" t="s">
        <v>237</v>
      </c>
      <c r="C50" s="270"/>
      <c r="D50" s="270"/>
      <c r="E50" s="270"/>
      <c r="F50" s="270"/>
      <c r="G50" s="270"/>
      <c r="H50" s="270"/>
      <c r="I50" s="270"/>
      <c r="J50" s="270"/>
      <c r="K50" s="270"/>
      <c r="L50" s="270"/>
      <c r="M50" s="271"/>
    </row>
    <row r="51" spans="1:14" ht="35.1" customHeight="1" thickBot="1" x14ac:dyDescent="0.25">
      <c r="A51" s="231"/>
      <c r="B51" s="269" t="s">
        <v>232</v>
      </c>
      <c r="C51" s="270"/>
      <c r="D51" s="270"/>
      <c r="E51" s="270"/>
      <c r="F51" s="270"/>
      <c r="G51" s="270"/>
      <c r="H51" s="270"/>
      <c r="I51" s="270"/>
      <c r="J51" s="270"/>
      <c r="K51" s="270"/>
      <c r="L51" s="270"/>
      <c r="M51" s="271"/>
    </row>
    <row r="52" spans="1:14" ht="24.75" customHeight="1" thickBot="1" x14ac:dyDescent="0.25">
      <c r="A52" s="231"/>
      <c r="B52" s="259"/>
      <c r="C52" s="254"/>
      <c r="D52" s="254"/>
      <c r="E52" s="254"/>
      <c r="F52" s="254"/>
      <c r="G52" s="254"/>
      <c r="H52" s="254"/>
      <c r="I52" s="254"/>
      <c r="J52" s="88"/>
      <c r="K52" s="254"/>
      <c r="L52" s="254"/>
      <c r="M52" s="255"/>
    </row>
    <row r="53" spans="1:14" ht="24.95" customHeight="1" thickTop="1" x14ac:dyDescent="0.2">
      <c r="A53" s="231"/>
      <c r="B53" s="233" t="s">
        <v>258</v>
      </c>
      <c r="C53" s="234"/>
      <c r="D53" s="234"/>
      <c r="E53" s="234"/>
      <c r="F53" s="234"/>
      <c r="G53" s="234"/>
      <c r="H53" s="234"/>
      <c r="I53" s="234"/>
      <c r="J53" s="89"/>
      <c r="K53" s="234" t="s">
        <v>13</v>
      </c>
      <c r="L53" s="234"/>
      <c r="M53" s="235"/>
    </row>
    <row r="54" spans="1:14" ht="24.95" customHeight="1" x14ac:dyDescent="0.2">
      <c r="A54" s="231"/>
      <c r="B54" s="236"/>
      <c r="C54" s="237"/>
      <c r="D54" s="237"/>
      <c r="E54" s="237"/>
      <c r="F54" s="237"/>
      <c r="G54" s="237"/>
      <c r="H54" s="237"/>
      <c r="I54" s="237"/>
      <c r="J54" s="237"/>
      <c r="K54" s="237"/>
      <c r="L54" s="237"/>
      <c r="M54" s="238"/>
    </row>
    <row r="55" spans="1:14" ht="3" hidden="1" customHeight="1" x14ac:dyDescent="0.2">
      <c r="A55" s="231"/>
      <c r="B55" s="42"/>
      <c r="C55" s="2"/>
      <c r="D55" s="2"/>
      <c r="E55" s="2"/>
      <c r="F55" s="2"/>
      <c r="G55" s="2"/>
      <c r="H55" s="2"/>
      <c r="I55" s="2"/>
      <c r="J55" s="2"/>
      <c r="K55" s="2"/>
      <c r="L55" s="2"/>
      <c r="M55" s="18"/>
    </row>
    <row r="56" spans="1:14" ht="24.95" customHeight="1" x14ac:dyDescent="0.2">
      <c r="A56" s="231"/>
      <c r="B56" s="246" t="s">
        <v>155</v>
      </c>
      <c r="C56" s="247"/>
      <c r="D56" s="247"/>
      <c r="E56" s="247"/>
      <c r="F56" s="247"/>
      <c r="G56" s="247"/>
      <c r="H56" s="247"/>
      <c r="I56" s="247"/>
      <c r="J56" s="247"/>
      <c r="K56" s="247"/>
      <c r="L56" s="247"/>
      <c r="M56" s="248"/>
    </row>
    <row r="57" spans="1:14" x14ac:dyDescent="0.2">
      <c r="A57" s="231"/>
      <c r="B57" s="43" t="s">
        <v>28</v>
      </c>
      <c r="C57" s="12"/>
      <c r="D57" s="12"/>
      <c r="E57" s="12"/>
      <c r="F57" s="12"/>
      <c r="G57" s="13"/>
      <c r="H57" s="12" t="s">
        <v>14</v>
      </c>
      <c r="I57" s="12"/>
      <c r="J57" s="12"/>
      <c r="K57" s="12"/>
      <c r="L57" s="12"/>
      <c r="M57" s="19"/>
    </row>
    <row r="58" spans="1:14" x14ac:dyDescent="0.2">
      <c r="A58" s="231"/>
      <c r="B58" s="44"/>
      <c r="C58" s="14"/>
      <c r="D58" s="14"/>
      <c r="E58" s="14"/>
      <c r="F58" s="14"/>
      <c r="G58" s="15"/>
      <c r="H58" s="14"/>
      <c r="I58" s="14"/>
      <c r="J58" s="14"/>
      <c r="K58" s="14"/>
      <c r="L58" s="14"/>
      <c r="M58" s="20"/>
    </row>
    <row r="59" spans="1:14" x14ac:dyDescent="0.2">
      <c r="A59" s="231"/>
      <c r="B59" s="44"/>
      <c r="C59" s="14"/>
      <c r="D59" s="14"/>
      <c r="E59" s="14"/>
      <c r="F59" s="14"/>
      <c r="G59" s="15"/>
      <c r="H59" s="14"/>
      <c r="I59" s="14"/>
      <c r="J59" s="14"/>
      <c r="K59" s="14"/>
      <c r="L59" s="14"/>
      <c r="M59" s="20"/>
    </row>
    <row r="60" spans="1:14" ht="13.5" thickBot="1" x14ac:dyDescent="0.25">
      <c r="A60" s="232"/>
      <c r="B60" s="45"/>
      <c r="C60" s="21"/>
      <c r="D60" s="21"/>
      <c r="E60" s="21"/>
      <c r="F60" s="21"/>
      <c r="G60" s="22"/>
      <c r="H60" s="21"/>
      <c r="I60" s="21"/>
      <c r="J60" s="21"/>
      <c r="K60" s="21"/>
      <c r="L60" s="21"/>
      <c r="M60" s="23"/>
    </row>
    <row r="61" spans="1:14" ht="15" x14ac:dyDescent="0.25">
      <c r="B61"/>
      <c r="C61"/>
      <c r="D61"/>
      <c r="E61"/>
      <c r="F61"/>
      <c r="G61"/>
      <c r="H61"/>
      <c r="I61"/>
      <c r="J61"/>
      <c r="K61"/>
      <c r="L61"/>
      <c r="M61"/>
      <c r="N61"/>
    </row>
    <row r="62" spans="1:14" ht="15" x14ac:dyDescent="0.25">
      <c r="B62"/>
      <c r="C62"/>
      <c r="D62"/>
      <c r="E62"/>
      <c r="F62"/>
      <c r="G62"/>
      <c r="H62"/>
      <c r="I62"/>
      <c r="J62"/>
      <c r="K62"/>
      <c r="L62"/>
      <c r="M62"/>
      <c r="N62"/>
    </row>
    <row r="63" spans="1:14" ht="15" x14ac:dyDescent="0.25">
      <c r="B63"/>
      <c r="C63"/>
      <c r="D63"/>
      <c r="E63"/>
      <c r="F63"/>
      <c r="G63"/>
      <c r="H63"/>
      <c r="I63"/>
      <c r="J63"/>
      <c r="K63"/>
      <c r="L63"/>
      <c r="M63"/>
      <c r="N63"/>
    </row>
    <row r="64" spans="1:14" ht="15" x14ac:dyDescent="0.25">
      <c r="B64"/>
      <c r="C64"/>
      <c r="D64"/>
      <c r="E64"/>
      <c r="F64"/>
      <c r="G64"/>
      <c r="H64"/>
      <c r="I64"/>
      <c r="J64"/>
      <c r="K64"/>
      <c r="L64"/>
      <c r="M64"/>
      <c r="N64"/>
    </row>
    <row r="65" spans="2:14" ht="15" x14ac:dyDescent="0.25">
      <c r="B65"/>
      <c r="C65"/>
      <c r="D65"/>
      <c r="E65"/>
      <c r="F65"/>
      <c r="G65"/>
      <c r="H65"/>
      <c r="I65"/>
      <c r="J65"/>
      <c r="K65"/>
      <c r="L65"/>
      <c r="M65"/>
      <c r="N65"/>
    </row>
    <row r="66" spans="2:14" ht="15" x14ac:dyDescent="0.25">
      <c r="B66"/>
      <c r="C66"/>
      <c r="D66"/>
      <c r="E66"/>
      <c r="F66"/>
      <c r="G66"/>
      <c r="H66"/>
      <c r="I66"/>
      <c r="J66"/>
      <c r="K66"/>
      <c r="L66"/>
      <c r="M66"/>
      <c r="N66"/>
    </row>
  </sheetData>
  <sheetProtection algorithmName="SHA-512" hashValue="IMZrQvRgGe16YPfKF6yCz+LCIu4vkvPCOiMFpP86lG/yzMC2wDqtYvb+vKsWbLban6p1b/FaEh9y8su6S0iL4A==" saltValue="6/cYjyptNMlvFAYYFIrq/w==" spinCount="100000" sheet="1" objects="1" scenarios="1"/>
  <mergeCells count="56">
    <mergeCell ref="B2:M4"/>
    <mergeCell ref="B5:M5"/>
    <mergeCell ref="B6:M6"/>
    <mergeCell ref="B22:G22"/>
    <mergeCell ref="I20:L20"/>
    <mergeCell ref="I18:L18"/>
    <mergeCell ref="B19:G19"/>
    <mergeCell ref="I19:L19"/>
    <mergeCell ref="I22:L22"/>
    <mergeCell ref="B18:G18"/>
    <mergeCell ref="D11:J11"/>
    <mergeCell ref="L11:M11"/>
    <mergeCell ref="B20:G20"/>
    <mergeCell ref="B50:M50"/>
    <mergeCell ref="L36:M36"/>
    <mergeCell ref="B40:M40"/>
    <mergeCell ref="B46:M46"/>
    <mergeCell ref="B24:M24"/>
    <mergeCell ref="B47:M47"/>
    <mergeCell ref="B48:M48"/>
    <mergeCell ref="B43:M43"/>
    <mergeCell ref="B44:M44"/>
    <mergeCell ref="B45:M45"/>
    <mergeCell ref="B49:M49"/>
    <mergeCell ref="B23:G23"/>
    <mergeCell ref="I23:L23"/>
    <mergeCell ref="B42:M42"/>
    <mergeCell ref="B51:M51"/>
    <mergeCell ref="B1:M1"/>
    <mergeCell ref="B21:G21"/>
    <mergeCell ref="I21:L21"/>
    <mergeCell ref="F7:J7"/>
    <mergeCell ref="C13:E13"/>
    <mergeCell ref="C15:D15"/>
    <mergeCell ref="F15:I15"/>
    <mergeCell ref="C17:D17"/>
    <mergeCell ref="E17:J17"/>
    <mergeCell ref="B8:M8"/>
    <mergeCell ref="D9:F9"/>
    <mergeCell ref="J9:M9"/>
    <mergeCell ref="A1:A60"/>
    <mergeCell ref="B53:I53"/>
    <mergeCell ref="K53:M53"/>
    <mergeCell ref="B54:M54"/>
    <mergeCell ref="D25:M25"/>
    <mergeCell ref="D29:H29"/>
    <mergeCell ref="K29:M29"/>
    <mergeCell ref="C31:D31"/>
    <mergeCell ref="K31:M31"/>
    <mergeCell ref="B56:M56"/>
    <mergeCell ref="D33:M33"/>
    <mergeCell ref="B41:M41"/>
    <mergeCell ref="K52:M52"/>
    <mergeCell ref="B34:M34"/>
    <mergeCell ref="B35:M35"/>
    <mergeCell ref="B52:I52"/>
  </mergeCells>
  <conditionalFormatting sqref="C15:D15 F15:I15 C17:D17">
    <cfRule type="containsBlanks" dxfId="21" priority="8">
      <formula>LEN(TRIM(C15))=0</formula>
    </cfRule>
  </conditionalFormatting>
  <conditionalFormatting sqref="C13:E13">
    <cfRule type="containsBlanks" dxfId="20" priority="14">
      <formula>LEN(TRIM(C13))=0</formula>
    </cfRule>
  </conditionalFormatting>
  <conditionalFormatting sqref="D7">
    <cfRule type="expression" dxfId="19" priority="4">
      <formula>$D$7="COMPLETE"</formula>
    </cfRule>
  </conditionalFormatting>
  <conditionalFormatting sqref="D9:F9 H18:H23">
    <cfRule type="containsBlanks" dxfId="18" priority="19">
      <formula>LEN(TRIM(D9))=0</formula>
    </cfRule>
  </conditionalFormatting>
  <conditionalFormatting sqref="D11:J11">
    <cfRule type="containsBlanks" dxfId="17" priority="16">
      <formula>LEN(TRIM(D11))=0</formula>
    </cfRule>
  </conditionalFormatting>
  <conditionalFormatting sqref="D25:M25 E27 G27 J27 L27 D29:H29 K29:M29 C31:D31 F31 H31 D33:M33">
    <cfRule type="containsBlanks" dxfId="16" priority="7">
      <formula>LEN(TRIM(C25))=0</formula>
    </cfRule>
  </conditionalFormatting>
  <conditionalFormatting sqref="G13">
    <cfRule type="containsBlanks" dxfId="15" priority="13">
      <formula>LEN(TRIM(G13))=0</formula>
    </cfRule>
  </conditionalFormatting>
  <conditionalFormatting sqref="H9">
    <cfRule type="expression" dxfId="14" priority="18">
      <formula>AND(OR($D$9="",$J$9=""),$H$9="")</formula>
    </cfRule>
  </conditionalFormatting>
  <conditionalFormatting sqref="I13">
    <cfRule type="containsBlanks" dxfId="13" priority="12">
      <formula>LEN(TRIM(I13))=0</formula>
    </cfRule>
  </conditionalFormatting>
  <conditionalFormatting sqref="J9:M9">
    <cfRule type="containsBlanks" dxfId="12" priority="17">
      <formula>LEN(TRIM(J9))=0</formula>
    </cfRule>
  </conditionalFormatting>
  <conditionalFormatting sqref="K17">
    <cfRule type="containsBlanks" dxfId="11" priority="9">
      <formula>LEN(TRIM(K17))=0</formula>
    </cfRule>
  </conditionalFormatting>
  <conditionalFormatting sqref="K31:M31">
    <cfRule type="expression" dxfId="10" priority="5">
      <formula>OR($K$29="",$K$29="Other (specify below)")</formula>
    </cfRule>
  </conditionalFormatting>
  <conditionalFormatting sqref="L13">
    <cfRule type="containsBlanks" dxfId="9" priority="11">
      <formula>LEN(TRIM(L13))=0</formula>
    </cfRule>
  </conditionalFormatting>
  <conditionalFormatting sqref="L15">
    <cfRule type="containsBlanks" dxfId="8" priority="10">
      <formula>LEN(TRIM(L15))=0</formula>
    </cfRule>
  </conditionalFormatting>
  <conditionalFormatting sqref="L11:M11">
    <cfRule type="expression" dxfId="7" priority="15">
      <formula>$D$11=""</formula>
    </cfRule>
  </conditionalFormatting>
  <conditionalFormatting sqref="M17">
    <cfRule type="expression" dxfId="6" priority="6">
      <formula>$K$17=""</formula>
    </cfRule>
  </conditionalFormatting>
  <conditionalFormatting sqref="M22">
    <cfRule type="containsBlanks" dxfId="5" priority="2">
      <formula>LEN(TRIM(M22))=0</formula>
    </cfRule>
  </conditionalFormatting>
  <dataValidations count="4">
    <dataValidation type="textLength" errorStyle="warning" allowBlank="1" showErrorMessage="1" errorTitle="Invalid Number" error="Please ensure you are entering the correct number. You have either entered too few or too many digits." sqref="C15:D15" xr:uid="{00000000-0002-0000-0200-000000000000}">
      <formula1>10</formula1>
      <formula2>10</formula2>
    </dataValidation>
    <dataValidation type="date" errorStyle="warning" operator="lessThan" showErrorMessage="1" errorTitle="Invalid Date" error="Please ensure you are entering your correct birthdate. Do not enter 2016 as the year. " sqref="L13" xr:uid="{00000000-0002-0000-0200-000001000000}">
      <formula1>42370</formula1>
    </dataValidation>
    <dataValidation type="textLength" allowBlank="1" showInputMessage="1" showErrorMessage="1" sqref="M17" xr:uid="{00000000-0002-0000-0200-000003000000}">
      <formula1>0</formula1>
      <formula2>8</formula2>
    </dataValidation>
    <dataValidation type="date" errorStyle="warning" operator="greaterThan" showErrorMessage="1" errorTitle="Invalid Date" error="Please ensure to input the correct year. If you are applying for a conference occuring between July 1st - December 31st, input 2019. If you are applying for a conference occuring between January 1st - June 30th, input 2020." sqref="J27 G27 E27 M22 L27" xr:uid="{00000000-0002-0000-0200-000004000000}">
      <formula1>43646</formula1>
    </dataValidation>
  </dataValidations>
  <printOptions horizontalCentered="1"/>
  <pageMargins left="0.25" right="0.25" top="0.25" bottom="0.25" header="0" footer="0"/>
  <pageSetup scale="58" orientation="portrait" r:id="rId1"/>
  <drawing r:id="rId2"/>
  <extLst>
    <ext xmlns:x14="http://schemas.microsoft.com/office/spreadsheetml/2009/9/main" uri="{CCE6A557-97BC-4b89-ADB6-D9C93CAAB3DF}">
      <x14:dataValidations xmlns:xm="http://schemas.microsoft.com/office/excel/2006/main" count="2">
        <x14:dataValidation type="list" errorStyle="warning" showErrorMessage="1" xr:uid="{00000000-0002-0000-0200-000006000000}">
          <x14:formula1>
            <xm:f>DropDown!$A$1:$A$2</xm:f>
          </x14:formula1>
          <xm:sqref>K17 L15 H18:H23</xm:sqref>
        </x14:dataValidation>
        <x14:dataValidation type="list" errorStyle="warning" showErrorMessage="1" xr:uid="{00000000-0002-0000-0200-000007000000}">
          <x14:formula1>
            <xm:f>DropDown!$A$7:$A$11</xm:f>
          </x14:formula1>
          <xm:sqref>K29:M29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fitToPage="1"/>
  </sheetPr>
  <dimension ref="A1:AB80"/>
  <sheetViews>
    <sheetView zoomScaleNormal="100" workbookViewId="0">
      <selection activeCell="D8" sqref="D8:F8"/>
    </sheetView>
  </sheetViews>
  <sheetFormatPr defaultColWidth="8.7109375" defaultRowHeight="61.5" x14ac:dyDescent="0.9"/>
  <cols>
    <col min="1" max="1" width="8.7109375" style="41" customWidth="1"/>
    <col min="2" max="3" width="9.7109375" style="1" customWidth="1"/>
    <col min="4" max="4" width="11.7109375" style="1" customWidth="1"/>
    <col min="5" max="5" width="9.7109375" style="1" customWidth="1"/>
    <col min="6" max="6" width="11.7109375" style="1" customWidth="1"/>
    <col min="7" max="7" width="9.7109375" style="1" customWidth="1"/>
    <col min="8" max="8" width="11.7109375" style="1" customWidth="1"/>
    <col min="9" max="9" width="13" style="1" customWidth="1"/>
    <col min="10" max="10" width="14.42578125" style="1" customWidth="1"/>
    <col min="11" max="11" width="10.85546875" style="1" customWidth="1"/>
    <col min="12" max="12" width="11.7109375" style="1" customWidth="1"/>
    <col min="13" max="15" width="9.7109375" style="1" customWidth="1"/>
    <col min="16" max="16" width="0.5703125" style="1" customWidth="1"/>
    <col min="17" max="19" width="9.140625" style="1" hidden="1" customWidth="1"/>
    <col min="20" max="16384" width="8.7109375" style="1"/>
  </cols>
  <sheetData>
    <row r="1" spans="1:15" ht="30" customHeight="1" x14ac:dyDescent="0.5">
      <c r="A1" s="376" t="s">
        <v>241</v>
      </c>
      <c r="B1" s="428" t="s">
        <v>188</v>
      </c>
      <c r="C1" s="429"/>
      <c r="D1" s="429"/>
      <c r="E1" s="429"/>
      <c r="F1" s="429"/>
      <c r="G1" s="429"/>
      <c r="H1" s="429"/>
      <c r="I1" s="429"/>
      <c r="J1" s="429"/>
      <c r="K1" s="429"/>
      <c r="L1" s="429"/>
      <c r="M1" s="429"/>
      <c r="N1" s="429"/>
      <c r="O1" s="429"/>
    </row>
    <row r="2" spans="1:15" ht="30" customHeight="1" x14ac:dyDescent="0.45">
      <c r="A2" s="376"/>
      <c r="B2" s="433" t="s">
        <v>169</v>
      </c>
      <c r="C2" s="434"/>
      <c r="D2" s="434"/>
      <c r="E2" s="434"/>
      <c r="F2" s="434"/>
      <c r="G2" s="434"/>
      <c r="H2" s="434"/>
      <c r="I2" s="434"/>
      <c r="J2" s="434"/>
      <c r="K2" s="434"/>
      <c r="L2" s="434"/>
      <c r="M2" s="434"/>
      <c r="N2" s="434"/>
      <c r="O2" s="435"/>
    </row>
    <row r="3" spans="1:15" ht="20.100000000000001" customHeight="1" x14ac:dyDescent="0.3">
      <c r="A3" s="376"/>
      <c r="B3" s="436" t="s">
        <v>197</v>
      </c>
      <c r="C3" s="437"/>
      <c r="D3" s="437"/>
      <c r="E3" s="437"/>
      <c r="F3" s="437"/>
      <c r="G3" s="437"/>
      <c r="H3" s="437"/>
      <c r="I3" s="437"/>
      <c r="J3" s="437"/>
      <c r="K3" s="437"/>
      <c r="L3" s="437"/>
      <c r="M3" s="437"/>
      <c r="N3" s="437"/>
      <c r="O3" s="438"/>
    </row>
    <row r="4" spans="1:15" ht="20.100000000000001" customHeight="1" x14ac:dyDescent="0.3">
      <c r="A4" s="376"/>
      <c r="B4" s="402" t="s">
        <v>198</v>
      </c>
      <c r="C4" s="403"/>
      <c r="D4" s="403"/>
      <c r="E4" s="403"/>
      <c r="F4" s="403"/>
      <c r="G4" s="403"/>
      <c r="H4" s="403"/>
      <c r="I4" s="403"/>
      <c r="J4" s="403"/>
      <c r="K4" s="403"/>
      <c r="L4" s="403"/>
      <c r="M4" s="403"/>
      <c r="N4" s="403"/>
      <c r="O4" s="404"/>
    </row>
    <row r="5" spans="1:15" ht="12.75" customHeight="1" x14ac:dyDescent="0.2">
      <c r="A5" s="376"/>
      <c r="B5" s="382" t="s">
        <v>18</v>
      </c>
      <c r="C5" s="346"/>
      <c r="D5" s="346"/>
      <c r="E5" s="346"/>
      <c r="F5" s="346"/>
      <c r="G5" s="346"/>
      <c r="H5" s="346"/>
      <c r="I5" s="346"/>
      <c r="J5" s="346"/>
      <c r="K5" s="346"/>
      <c r="L5" s="346"/>
      <c r="M5" s="346"/>
      <c r="N5" s="346"/>
      <c r="O5" s="347"/>
    </row>
    <row r="6" spans="1:15" ht="12.75" customHeight="1" x14ac:dyDescent="0.2">
      <c r="A6" s="376"/>
      <c r="B6" s="383"/>
      <c r="C6" s="348"/>
      <c r="D6" s="348"/>
      <c r="E6" s="348"/>
      <c r="F6" s="348"/>
      <c r="G6" s="348"/>
      <c r="H6" s="348"/>
      <c r="I6" s="348"/>
      <c r="J6" s="348"/>
      <c r="K6" s="348"/>
      <c r="L6" s="348"/>
      <c r="M6" s="348"/>
      <c r="N6" s="348"/>
      <c r="O6" s="349"/>
    </row>
    <row r="7" spans="1:15" customFormat="1" ht="15" x14ac:dyDescent="0.25">
      <c r="A7" s="376"/>
      <c r="B7" s="90"/>
      <c r="C7" s="91"/>
      <c r="D7" s="91"/>
      <c r="E7" s="91"/>
      <c r="F7" s="91"/>
      <c r="G7" s="91"/>
      <c r="H7" s="91"/>
      <c r="I7" s="91"/>
      <c r="J7" s="91"/>
      <c r="K7" s="91"/>
      <c r="L7" s="91"/>
      <c r="M7" s="91"/>
      <c r="N7" s="91"/>
      <c r="O7" s="92"/>
    </row>
    <row r="8" spans="1:15" ht="20.100000000000001" customHeight="1" x14ac:dyDescent="0.25">
      <c r="A8" s="376"/>
      <c r="B8" s="117" t="s">
        <v>139</v>
      </c>
      <c r="C8" s="124"/>
      <c r="D8" s="336"/>
      <c r="E8" s="336"/>
      <c r="F8" s="336"/>
      <c r="G8" s="125" t="s">
        <v>3</v>
      </c>
      <c r="H8" s="337"/>
      <c r="I8" s="337"/>
      <c r="J8" s="125" t="s">
        <v>140</v>
      </c>
      <c r="K8" s="336"/>
      <c r="L8" s="336"/>
      <c r="M8" s="336"/>
      <c r="N8" s="336"/>
      <c r="O8" s="379"/>
    </row>
    <row r="9" spans="1:15" customFormat="1" ht="15" x14ac:dyDescent="0.25">
      <c r="A9" s="376"/>
      <c r="B9" s="118"/>
      <c r="C9" s="126"/>
      <c r="D9" s="127"/>
      <c r="E9" s="127"/>
      <c r="F9" s="127"/>
      <c r="G9" s="127"/>
      <c r="H9" s="127"/>
      <c r="I9" s="127"/>
      <c r="J9" s="127"/>
      <c r="K9" s="127"/>
      <c r="L9" s="127"/>
      <c r="M9" s="127"/>
      <c r="N9" s="127"/>
      <c r="O9" s="94"/>
    </row>
    <row r="10" spans="1:15" ht="20.100000000000001" customHeight="1" x14ac:dyDescent="0.25">
      <c r="A10" s="376"/>
      <c r="B10" s="117" t="s">
        <v>9</v>
      </c>
      <c r="C10" s="128"/>
      <c r="D10" s="336"/>
      <c r="E10" s="336"/>
      <c r="F10" s="336"/>
      <c r="G10" s="336"/>
      <c r="H10" s="336"/>
      <c r="I10" s="336"/>
      <c r="J10" s="336"/>
      <c r="K10" s="336"/>
      <c r="L10" s="336"/>
      <c r="M10" s="336"/>
      <c r="N10" s="336"/>
      <c r="O10" s="379"/>
    </row>
    <row r="11" spans="1:15" customFormat="1" ht="15" x14ac:dyDescent="0.25">
      <c r="A11" s="376"/>
      <c r="B11" s="118"/>
      <c r="C11" s="126"/>
      <c r="D11" s="127"/>
      <c r="E11" s="127"/>
      <c r="F11" s="127"/>
      <c r="G11" s="127"/>
      <c r="H11" s="127"/>
      <c r="I11" s="127"/>
      <c r="J11" s="127"/>
      <c r="K11" s="127"/>
      <c r="L11" s="127"/>
      <c r="M11" s="127"/>
      <c r="N11" s="127"/>
      <c r="O11" s="94"/>
    </row>
    <row r="12" spans="1:15" ht="20.100000000000001" customHeight="1" x14ac:dyDescent="0.25">
      <c r="A12" s="376"/>
      <c r="B12" s="405" t="s">
        <v>253</v>
      </c>
      <c r="C12" s="406"/>
      <c r="D12" s="406"/>
      <c r="E12" s="119"/>
      <c r="F12" s="129" t="s">
        <v>136</v>
      </c>
      <c r="G12" s="119"/>
      <c r="H12" s="130"/>
      <c r="I12" s="130"/>
      <c r="J12" s="131"/>
      <c r="K12" s="131"/>
      <c r="L12" s="131"/>
      <c r="M12" s="132" t="s">
        <v>252</v>
      </c>
      <c r="N12" s="337"/>
      <c r="O12" s="381"/>
    </row>
    <row r="13" spans="1:15" ht="12.75" x14ac:dyDescent="0.2">
      <c r="A13" s="376"/>
      <c r="B13" s="93"/>
      <c r="C13" s="130"/>
      <c r="D13" s="130"/>
      <c r="E13" s="130"/>
      <c r="F13" s="130"/>
      <c r="G13" s="130"/>
      <c r="H13" s="130"/>
      <c r="I13" s="130"/>
      <c r="J13" s="130"/>
      <c r="K13" s="130"/>
      <c r="L13" s="130"/>
      <c r="M13" s="130"/>
      <c r="N13" s="130"/>
      <c r="O13" s="95"/>
    </row>
    <row r="14" spans="1:15" ht="20.100000000000001" customHeight="1" x14ac:dyDescent="0.25">
      <c r="A14" s="376"/>
      <c r="B14" s="96"/>
      <c r="C14" s="97"/>
      <c r="D14" s="380" t="s">
        <v>45</v>
      </c>
      <c r="E14" s="380"/>
      <c r="F14" s="119"/>
      <c r="G14" s="380" t="s">
        <v>46</v>
      </c>
      <c r="H14" s="380"/>
      <c r="I14" s="120"/>
      <c r="J14" s="380" t="s">
        <v>35</v>
      </c>
      <c r="K14" s="380"/>
      <c r="L14" s="119"/>
      <c r="M14" s="380" t="s">
        <v>15</v>
      </c>
      <c r="N14" s="380"/>
      <c r="O14" s="121"/>
    </row>
    <row r="15" spans="1:15" ht="15" customHeight="1" x14ac:dyDescent="0.2">
      <c r="A15" s="376"/>
      <c r="B15" s="346" t="s">
        <v>145</v>
      </c>
      <c r="C15" s="346"/>
      <c r="D15" s="346"/>
      <c r="E15" s="346"/>
      <c r="F15" s="346"/>
      <c r="G15" s="346"/>
      <c r="H15" s="346"/>
      <c r="I15" s="346"/>
      <c r="J15" s="346"/>
      <c r="K15" s="346"/>
      <c r="L15" s="346"/>
      <c r="M15" s="346"/>
      <c r="N15" s="346"/>
      <c r="O15" s="347"/>
    </row>
    <row r="16" spans="1:15" ht="15" customHeight="1" x14ac:dyDescent="0.2">
      <c r="A16" s="376"/>
      <c r="B16" s="348"/>
      <c r="C16" s="348"/>
      <c r="D16" s="348"/>
      <c r="E16" s="348"/>
      <c r="F16" s="348"/>
      <c r="G16" s="348"/>
      <c r="H16" s="348"/>
      <c r="I16" s="348"/>
      <c r="J16" s="348"/>
      <c r="K16" s="348"/>
      <c r="L16" s="348"/>
      <c r="M16" s="348"/>
      <c r="N16" s="348"/>
      <c r="O16" s="349"/>
    </row>
    <row r="17" spans="1:16" ht="20.25" customHeight="1" x14ac:dyDescent="0.2">
      <c r="A17" s="376"/>
      <c r="B17" s="377" t="s">
        <v>108</v>
      </c>
      <c r="C17" s="377"/>
      <c r="D17" s="377"/>
      <c r="E17" s="377"/>
      <c r="F17" s="377"/>
      <c r="G17" s="377"/>
      <c r="H17" s="377"/>
      <c r="I17" s="377"/>
      <c r="J17" s="377"/>
      <c r="K17" s="377"/>
      <c r="L17" s="377"/>
      <c r="M17" s="377"/>
      <c r="N17" s="377"/>
      <c r="O17" s="378"/>
    </row>
    <row r="18" spans="1:16" ht="12.75" x14ac:dyDescent="0.2">
      <c r="A18" s="376"/>
      <c r="B18" s="395" t="s">
        <v>107</v>
      </c>
      <c r="C18" s="395"/>
      <c r="D18" s="396"/>
      <c r="E18" s="394" t="s">
        <v>109</v>
      </c>
      <c r="F18" s="395"/>
      <c r="G18" s="395"/>
      <c r="H18" s="395"/>
      <c r="I18" s="395"/>
      <c r="J18" s="396"/>
      <c r="K18" s="388" t="s">
        <v>204</v>
      </c>
      <c r="L18" s="389"/>
      <c r="M18" s="390"/>
      <c r="N18" s="384" t="s">
        <v>106</v>
      </c>
      <c r="O18" s="385"/>
    </row>
    <row r="19" spans="1:16" ht="16.5" customHeight="1" x14ac:dyDescent="0.2">
      <c r="A19" s="376"/>
      <c r="B19" s="398"/>
      <c r="C19" s="398"/>
      <c r="D19" s="399"/>
      <c r="E19" s="397"/>
      <c r="F19" s="398"/>
      <c r="G19" s="398"/>
      <c r="H19" s="398"/>
      <c r="I19" s="398"/>
      <c r="J19" s="399"/>
      <c r="K19" s="391"/>
      <c r="L19" s="392"/>
      <c r="M19" s="393"/>
      <c r="N19" s="386"/>
      <c r="O19" s="387"/>
    </row>
    <row r="20" spans="1:16" ht="24.95" customHeight="1" x14ac:dyDescent="0.2">
      <c r="A20" s="376"/>
      <c r="B20" s="318" t="s">
        <v>82</v>
      </c>
      <c r="C20" s="318"/>
      <c r="D20" s="319"/>
      <c r="E20" s="312" t="s">
        <v>200</v>
      </c>
      <c r="F20" s="313"/>
      <c r="G20" s="313"/>
      <c r="H20" s="313"/>
      <c r="I20" s="313"/>
      <c r="J20" s="314"/>
      <c r="K20" s="320"/>
      <c r="L20" s="321"/>
      <c r="M20" s="322"/>
      <c r="N20" s="323">
        <v>0</v>
      </c>
      <c r="O20" s="324"/>
    </row>
    <row r="21" spans="1:16" ht="24.95" customHeight="1" x14ac:dyDescent="0.2">
      <c r="A21" s="376"/>
      <c r="B21" s="318" t="s">
        <v>105</v>
      </c>
      <c r="C21" s="318"/>
      <c r="D21" s="319"/>
      <c r="E21" s="312" t="s">
        <v>199</v>
      </c>
      <c r="F21" s="313"/>
      <c r="G21" s="313"/>
      <c r="H21" s="313"/>
      <c r="I21" s="313"/>
      <c r="J21" s="314"/>
      <c r="K21" s="320"/>
      <c r="L21" s="321"/>
      <c r="M21" s="322"/>
      <c r="N21" s="323">
        <v>0</v>
      </c>
      <c r="O21" s="324"/>
    </row>
    <row r="22" spans="1:16" ht="24.95" customHeight="1" x14ac:dyDescent="0.2">
      <c r="A22" s="376"/>
      <c r="B22" s="318" t="s">
        <v>47</v>
      </c>
      <c r="C22" s="318"/>
      <c r="D22" s="319"/>
      <c r="E22" s="312" t="s">
        <v>203</v>
      </c>
      <c r="F22" s="313"/>
      <c r="G22" s="313"/>
      <c r="H22" s="313"/>
      <c r="I22" s="313"/>
      <c r="J22" s="314"/>
      <c r="K22" s="320"/>
      <c r="L22" s="321"/>
      <c r="M22" s="322"/>
      <c r="N22" s="323">
        <v>0</v>
      </c>
      <c r="O22" s="324"/>
    </row>
    <row r="23" spans="1:16" ht="24.95" customHeight="1" x14ac:dyDescent="0.2">
      <c r="A23" s="376"/>
      <c r="B23" s="318" t="s">
        <v>36</v>
      </c>
      <c r="C23" s="318"/>
      <c r="D23" s="319"/>
      <c r="E23" s="430" t="s">
        <v>201</v>
      </c>
      <c r="F23" s="431"/>
      <c r="G23" s="431"/>
      <c r="H23" s="431"/>
      <c r="I23" s="431"/>
      <c r="J23" s="432"/>
      <c r="K23" s="320"/>
      <c r="L23" s="321"/>
      <c r="M23" s="322"/>
      <c r="N23" s="323">
        <v>0</v>
      </c>
      <c r="O23" s="324"/>
    </row>
    <row r="24" spans="1:16" ht="24.95" customHeight="1" x14ac:dyDescent="0.25">
      <c r="A24" s="376"/>
      <c r="B24" s="318" t="s">
        <v>104</v>
      </c>
      <c r="C24" s="318"/>
      <c r="D24" s="319"/>
      <c r="E24" s="312" t="s">
        <v>175</v>
      </c>
      <c r="F24" s="313"/>
      <c r="G24" s="313"/>
      <c r="H24" s="313"/>
      <c r="I24" s="313"/>
      <c r="J24" s="314"/>
      <c r="K24" s="320"/>
      <c r="L24" s="321"/>
      <c r="M24" s="322"/>
      <c r="N24" s="323">
        <v>0</v>
      </c>
      <c r="O24" s="324"/>
      <c r="P24"/>
    </row>
    <row r="25" spans="1:16" ht="24.95" customHeight="1" x14ac:dyDescent="0.25">
      <c r="A25" s="376"/>
      <c r="B25" s="318" t="s">
        <v>103</v>
      </c>
      <c r="C25" s="318"/>
      <c r="D25" s="319"/>
      <c r="E25" s="407" t="s">
        <v>141</v>
      </c>
      <c r="F25" s="408"/>
      <c r="G25" s="408"/>
      <c r="H25" s="408"/>
      <c r="I25" s="408"/>
      <c r="J25" s="409"/>
      <c r="K25" s="320"/>
      <c r="L25" s="321"/>
      <c r="M25" s="322"/>
      <c r="N25" s="323">
        <v>0</v>
      </c>
      <c r="O25" s="324"/>
      <c r="P25"/>
    </row>
    <row r="26" spans="1:16" ht="24.95" customHeight="1" x14ac:dyDescent="0.25">
      <c r="A26" s="376"/>
      <c r="B26" s="318" t="s">
        <v>102</v>
      </c>
      <c r="C26" s="318"/>
      <c r="D26" s="319"/>
      <c r="E26" s="407" t="s">
        <v>202</v>
      </c>
      <c r="F26" s="408"/>
      <c r="G26" s="408"/>
      <c r="H26" s="408"/>
      <c r="I26" s="408"/>
      <c r="J26" s="409"/>
      <c r="K26" s="320"/>
      <c r="L26" s="321"/>
      <c r="M26" s="322"/>
      <c r="N26" s="323">
        <v>0</v>
      </c>
      <c r="O26" s="324"/>
      <c r="P26"/>
    </row>
    <row r="27" spans="1:16" ht="24.95" customHeight="1" x14ac:dyDescent="0.25">
      <c r="A27" s="376"/>
      <c r="B27" s="318" t="s">
        <v>16</v>
      </c>
      <c r="C27" s="318"/>
      <c r="D27" s="319"/>
      <c r="E27" s="331"/>
      <c r="F27" s="332"/>
      <c r="G27" s="332"/>
      <c r="H27" s="332"/>
      <c r="I27" s="332"/>
      <c r="J27" s="333"/>
      <c r="K27" s="320"/>
      <c r="L27" s="321"/>
      <c r="M27" s="322"/>
      <c r="N27" s="323">
        <v>0</v>
      </c>
      <c r="O27" s="324"/>
      <c r="P27"/>
    </row>
    <row r="28" spans="1:16" ht="24.95" customHeight="1" x14ac:dyDescent="0.25">
      <c r="A28" s="376"/>
      <c r="B28" s="318" t="s">
        <v>17</v>
      </c>
      <c r="C28" s="318"/>
      <c r="D28" s="319"/>
      <c r="E28" s="331"/>
      <c r="F28" s="332"/>
      <c r="G28" s="332"/>
      <c r="H28" s="332"/>
      <c r="I28" s="332"/>
      <c r="J28" s="333"/>
      <c r="K28" s="320"/>
      <c r="L28" s="321"/>
      <c r="M28" s="322"/>
      <c r="N28" s="323">
        <v>0</v>
      </c>
      <c r="O28" s="324"/>
      <c r="P28"/>
    </row>
    <row r="29" spans="1:16" ht="24.95" customHeight="1" x14ac:dyDescent="0.25">
      <c r="A29" s="376"/>
      <c r="B29" s="318" t="s">
        <v>101</v>
      </c>
      <c r="C29" s="318"/>
      <c r="D29" s="319"/>
      <c r="E29" s="331"/>
      <c r="F29" s="332"/>
      <c r="G29" s="332"/>
      <c r="H29" s="332"/>
      <c r="I29" s="332"/>
      <c r="J29" s="333"/>
      <c r="K29" s="320"/>
      <c r="L29" s="321"/>
      <c r="M29" s="322"/>
      <c r="N29" s="323">
        <v>0</v>
      </c>
      <c r="O29" s="324"/>
      <c r="P29"/>
    </row>
    <row r="30" spans="1:16" ht="15" x14ac:dyDescent="0.25">
      <c r="A30" s="376"/>
      <c r="B30" s="346" t="s">
        <v>176</v>
      </c>
      <c r="C30" s="346"/>
      <c r="D30" s="346"/>
      <c r="E30" s="346"/>
      <c r="F30" s="346"/>
      <c r="G30" s="346"/>
      <c r="H30" s="346"/>
      <c r="I30" s="346"/>
      <c r="J30" s="346"/>
      <c r="K30" s="346"/>
      <c r="L30" s="346"/>
      <c r="M30" s="346"/>
      <c r="N30" s="346"/>
      <c r="O30" s="347"/>
      <c r="P30"/>
    </row>
    <row r="31" spans="1:16" ht="15" x14ac:dyDescent="0.25">
      <c r="A31" s="376"/>
      <c r="B31" s="348"/>
      <c r="C31" s="348"/>
      <c r="D31" s="348"/>
      <c r="E31" s="348"/>
      <c r="F31" s="348"/>
      <c r="G31" s="348"/>
      <c r="H31" s="348"/>
      <c r="I31" s="348"/>
      <c r="J31" s="348"/>
      <c r="K31" s="348"/>
      <c r="L31" s="348"/>
      <c r="M31" s="348"/>
      <c r="N31" s="348"/>
      <c r="O31" s="349"/>
      <c r="P31"/>
    </row>
    <row r="32" spans="1:16" ht="20.100000000000001" customHeight="1" x14ac:dyDescent="0.25">
      <c r="A32" s="376"/>
      <c r="B32" s="133"/>
      <c r="C32" s="98"/>
      <c r="D32" s="99"/>
      <c r="E32" s="99"/>
      <c r="F32" s="99"/>
      <c r="G32" s="134"/>
      <c r="H32" s="99"/>
      <c r="I32" s="99"/>
      <c r="J32" s="100"/>
      <c r="K32" s="133"/>
      <c r="L32" s="101"/>
      <c r="M32" s="133"/>
      <c r="N32" s="417">
        <f>(L33*0.445)</f>
        <v>0</v>
      </c>
      <c r="O32" s="418"/>
      <c r="P32"/>
    </row>
    <row r="33" spans="1:28" ht="30" customHeight="1" x14ac:dyDescent="0.25">
      <c r="A33" s="376"/>
      <c r="B33" s="133"/>
      <c r="C33" s="133"/>
      <c r="D33" s="133"/>
      <c r="E33" s="133"/>
      <c r="F33" s="102"/>
      <c r="G33" s="102"/>
      <c r="H33" s="103"/>
      <c r="I33" s="104" t="s">
        <v>127</v>
      </c>
      <c r="J33" s="135"/>
      <c r="K33" s="105" t="s">
        <v>126</v>
      </c>
      <c r="L33" s="106"/>
      <c r="M33" s="103" t="s">
        <v>100</v>
      </c>
      <c r="N33" s="419"/>
      <c r="O33" s="420"/>
      <c r="P33"/>
    </row>
    <row r="34" spans="1:28" ht="15" customHeight="1" x14ac:dyDescent="0.25">
      <c r="A34" s="376"/>
      <c r="B34" s="365" t="s">
        <v>113</v>
      </c>
      <c r="C34" s="365"/>
      <c r="D34" s="365"/>
      <c r="E34" s="365"/>
      <c r="F34" s="365"/>
      <c r="G34" s="365"/>
      <c r="H34" s="365"/>
      <c r="I34" s="365"/>
      <c r="J34" s="366"/>
      <c r="K34" s="410" t="s">
        <v>110</v>
      </c>
      <c r="L34" s="365"/>
      <c r="M34" s="365"/>
      <c r="N34" s="365"/>
      <c r="O34" s="411"/>
      <c r="P34"/>
    </row>
    <row r="35" spans="1:28" ht="15" customHeight="1" x14ac:dyDescent="0.25">
      <c r="A35" s="376"/>
      <c r="B35" s="367"/>
      <c r="C35" s="367"/>
      <c r="D35" s="367"/>
      <c r="E35" s="367"/>
      <c r="F35" s="367"/>
      <c r="G35" s="367"/>
      <c r="H35" s="367"/>
      <c r="I35" s="367"/>
      <c r="J35" s="368"/>
      <c r="K35" s="412"/>
      <c r="L35" s="367"/>
      <c r="M35" s="367"/>
      <c r="N35" s="367"/>
      <c r="O35" s="413"/>
      <c r="P35"/>
    </row>
    <row r="36" spans="1:28" ht="20.100000000000001" customHeight="1" x14ac:dyDescent="0.2">
      <c r="A36" s="376"/>
      <c r="B36" s="369" t="s">
        <v>111</v>
      </c>
      <c r="C36" s="369"/>
      <c r="D36" s="369"/>
      <c r="E36" s="369"/>
      <c r="F36" s="369"/>
      <c r="G36" s="369"/>
      <c r="H36" s="369"/>
      <c r="I36" s="369"/>
      <c r="J36" s="370"/>
      <c r="K36" s="414" t="s">
        <v>112</v>
      </c>
      <c r="L36" s="415"/>
      <c r="M36" s="415"/>
      <c r="N36" s="415"/>
      <c r="O36" s="416"/>
    </row>
    <row r="37" spans="1:28" ht="20.100000000000001" customHeight="1" x14ac:dyDescent="0.2">
      <c r="A37" s="376"/>
      <c r="B37" s="371" t="s">
        <v>157</v>
      </c>
      <c r="C37" s="371"/>
      <c r="D37" s="371"/>
      <c r="E37" s="371"/>
      <c r="F37" s="371"/>
      <c r="G37" s="371"/>
      <c r="H37" s="371"/>
      <c r="I37" s="371"/>
      <c r="J37" s="372"/>
      <c r="K37" s="107"/>
      <c r="L37" s="108" t="s">
        <v>99</v>
      </c>
      <c r="M37" s="108" t="s">
        <v>118</v>
      </c>
      <c r="N37" s="421" t="s">
        <v>119</v>
      </c>
      <c r="O37" s="422"/>
    </row>
    <row r="38" spans="1:28" ht="20.100000000000001" customHeight="1" x14ac:dyDescent="0.2">
      <c r="A38" s="376"/>
      <c r="B38" s="325" t="s">
        <v>158</v>
      </c>
      <c r="C38" s="325"/>
      <c r="D38" s="325"/>
      <c r="E38" s="325"/>
      <c r="F38" s="325"/>
      <c r="G38" s="325"/>
      <c r="H38" s="325"/>
      <c r="I38" s="325"/>
      <c r="J38" s="326"/>
      <c r="K38" s="25" t="s">
        <v>120</v>
      </c>
      <c r="L38" s="136">
        <v>0</v>
      </c>
      <c r="M38" s="137">
        <v>6</v>
      </c>
      <c r="N38" s="329">
        <f>SUM(L38*M38)</f>
        <v>0</v>
      </c>
      <c r="O38" s="330"/>
    </row>
    <row r="39" spans="1:28" ht="20.100000000000001" customHeight="1" x14ac:dyDescent="0.2">
      <c r="A39" s="376"/>
      <c r="B39" s="327" t="s">
        <v>159</v>
      </c>
      <c r="C39" s="327"/>
      <c r="D39" s="327"/>
      <c r="E39" s="327"/>
      <c r="F39" s="327"/>
      <c r="G39" s="327"/>
      <c r="H39" s="327"/>
      <c r="I39" s="327"/>
      <c r="J39" s="328"/>
      <c r="K39" s="109" t="s">
        <v>121</v>
      </c>
      <c r="L39" s="138">
        <f>IFERROR(IF(AND(I14&lt;&gt;"",O14&lt;&gt;"",IF(L14&gt;G12,G12+1,L14)-IF(F14&lt;E12,E12-1,F14)-1&gt;=0), IF(L14&gt;G12,G12+1,L14)-IF(F14&lt;E12,E12-1,F14)-1+IF(E12-2&gt;=F14,1,IF(I14&lt;=0.5,1,0))+IF((G12+2)&lt;=L14,1,IF(O14&gt;=0.583333,1,0)),0),"")</f>
        <v>0</v>
      </c>
      <c r="M39" s="139">
        <v>11</v>
      </c>
      <c r="N39" s="357">
        <f>SUM(L39*M39)</f>
        <v>0</v>
      </c>
      <c r="O39" s="358"/>
    </row>
    <row r="40" spans="1:28" customFormat="1" ht="20.100000000000001" customHeight="1" x14ac:dyDescent="0.25">
      <c r="A40" s="376"/>
      <c r="B40" s="325" t="s">
        <v>160</v>
      </c>
      <c r="C40" s="325"/>
      <c r="D40" s="325"/>
      <c r="E40" s="325"/>
      <c r="F40" s="325"/>
      <c r="G40" s="325"/>
      <c r="H40" s="325"/>
      <c r="I40" s="325"/>
      <c r="J40" s="326"/>
      <c r="K40" s="26" t="s">
        <v>122</v>
      </c>
      <c r="L40" s="136">
        <f>IFERROR(IF(AND(I14&lt;&gt;"",O14&lt;&gt;"",IF(L14&gt;G12,G12+1,L14)-IF(F14&lt;E12,E12-1,F14)-1&gt;=0), IF(L14&gt;G12,G12+1,L14)-IF(F14&lt;E12,E12-1,F14)-1+IF(E12-2&gt;=F14,1,IF(I14&lt;=0.75,1,0))+IF((G12+2)&lt;=L14,1,IF(O14&gt;=0.833333,1,0)),0),"")</f>
        <v>0</v>
      </c>
      <c r="M40" s="137">
        <v>19</v>
      </c>
      <c r="N40" s="329">
        <f>SUM(L40*M40)</f>
        <v>0</v>
      </c>
      <c r="O40" s="330"/>
      <c r="Q40" s="1"/>
      <c r="R40" s="1"/>
      <c r="S40" s="1"/>
      <c r="T40" s="1"/>
      <c r="U40" s="1"/>
      <c r="V40" s="1"/>
      <c r="W40" s="1"/>
      <c r="X40" s="1"/>
      <c r="Y40" s="1"/>
      <c r="Z40" s="1"/>
      <c r="AA40" s="1"/>
      <c r="AB40" s="1"/>
    </row>
    <row r="41" spans="1:28" ht="20.100000000000001" customHeight="1" x14ac:dyDescent="0.2">
      <c r="A41" s="376"/>
      <c r="B41" s="327" t="s">
        <v>114</v>
      </c>
      <c r="C41" s="327"/>
      <c r="D41" s="327"/>
      <c r="E41" s="327"/>
      <c r="F41" s="327"/>
      <c r="G41" s="327"/>
      <c r="H41" s="327"/>
      <c r="I41" s="327"/>
      <c r="J41" s="328"/>
      <c r="K41" s="127"/>
      <c r="L41" s="127"/>
      <c r="M41" s="127"/>
      <c r="N41" s="127"/>
      <c r="O41" s="94"/>
    </row>
    <row r="42" spans="1:28" ht="20.100000000000001" customHeight="1" x14ac:dyDescent="0.2">
      <c r="A42" s="376"/>
      <c r="B42" s="325" t="s">
        <v>115</v>
      </c>
      <c r="C42" s="325"/>
      <c r="D42" s="325"/>
      <c r="E42" s="325"/>
      <c r="F42" s="325"/>
      <c r="G42" s="325"/>
      <c r="H42" s="325"/>
      <c r="I42" s="325"/>
      <c r="J42" s="326"/>
      <c r="K42" s="140"/>
      <c r="L42" s="140"/>
      <c r="M42" s="140"/>
      <c r="N42" s="140"/>
      <c r="O42" s="27"/>
    </row>
    <row r="43" spans="1:28" ht="20.100000000000001" customHeight="1" x14ac:dyDescent="0.2">
      <c r="A43" s="376"/>
      <c r="B43" s="400" t="s">
        <v>116</v>
      </c>
      <c r="C43" s="400"/>
      <c r="D43" s="400"/>
      <c r="E43" s="400"/>
      <c r="F43" s="400"/>
      <c r="G43" s="400"/>
      <c r="H43" s="400"/>
      <c r="I43" s="400"/>
      <c r="J43" s="401"/>
      <c r="K43" s="127"/>
      <c r="L43" s="127"/>
      <c r="M43" s="127"/>
      <c r="N43" s="127"/>
      <c r="O43" s="94"/>
      <c r="S43" s="1" t="s">
        <v>177</v>
      </c>
    </row>
    <row r="44" spans="1:28" ht="20.100000000000001" customHeight="1" x14ac:dyDescent="0.2">
      <c r="A44" s="376"/>
      <c r="B44" s="334" t="s">
        <v>117</v>
      </c>
      <c r="C44" s="334"/>
      <c r="D44" s="334"/>
      <c r="E44" s="334"/>
      <c r="F44" s="334"/>
      <c r="G44" s="334"/>
      <c r="H44" s="334"/>
      <c r="I44" s="334"/>
      <c r="J44" s="335"/>
      <c r="K44" s="140"/>
      <c r="L44" s="140"/>
      <c r="M44" s="140"/>
      <c r="N44" s="140"/>
      <c r="O44" s="27"/>
    </row>
    <row r="45" spans="1:28" ht="20.100000000000001" customHeight="1" x14ac:dyDescent="0.2">
      <c r="A45" s="376"/>
      <c r="B45" s="369" t="s">
        <v>142</v>
      </c>
      <c r="C45" s="369"/>
      <c r="D45" s="369"/>
      <c r="E45" s="369"/>
      <c r="F45" s="369"/>
      <c r="G45" s="369"/>
      <c r="H45" s="369"/>
      <c r="I45" s="369"/>
      <c r="J45" s="370"/>
      <c r="K45" s="36"/>
      <c r="L45" s="37"/>
      <c r="M45" s="37"/>
      <c r="N45" s="37"/>
      <c r="O45" s="38"/>
    </row>
    <row r="46" spans="1:28" ht="12.75" x14ac:dyDescent="0.2">
      <c r="A46" s="376"/>
      <c r="B46" s="110"/>
      <c r="C46" s="110"/>
      <c r="D46" s="110"/>
      <c r="E46" s="110"/>
      <c r="F46" s="110"/>
      <c r="G46" s="110"/>
      <c r="H46" s="110"/>
      <c r="I46" s="110"/>
      <c r="J46" s="110"/>
      <c r="K46" s="141" t="s">
        <v>123</v>
      </c>
      <c r="L46" s="373">
        <f>SUM(N20:O29)</f>
        <v>0</v>
      </c>
      <c r="M46" s="374"/>
      <c r="N46" s="374"/>
      <c r="O46" s="375"/>
    </row>
    <row r="47" spans="1:28" ht="12.75" x14ac:dyDescent="0.2">
      <c r="A47" s="376"/>
      <c r="B47" s="142"/>
      <c r="C47" s="142"/>
      <c r="D47" s="142"/>
      <c r="E47" s="142"/>
      <c r="F47" s="142"/>
      <c r="G47" s="142"/>
      <c r="H47" s="142"/>
      <c r="I47" s="142"/>
      <c r="J47" s="142"/>
      <c r="K47" s="143" t="s">
        <v>124</v>
      </c>
      <c r="L47" s="315">
        <f>IF(ISNUMBER(N32),N32,0)</f>
        <v>0</v>
      </c>
      <c r="M47" s="316"/>
      <c r="N47" s="316"/>
      <c r="O47" s="317"/>
    </row>
    <row r="48" spans="1:28" ht="12.75" x14ac:dyDescent="0.2">
      <c r="A48" s="376"/>
      <c r="B48" s="144"/>
      <c r="C48" s="144"/>
      <c r="D48" s="144"/>
      <c r="E48" s="144"/>
      <c r="F48" s="144"/>
      <c r="G48" s="144"/>
      <c r="H48" s="144"/>
      <c r="I48" s="144"/>
      <c r="J48" s="144"/>
      <c r="K48" s="141" t="s">
        <v>125</v>
      </c>
      <c r="L48" s="359">
        <f>SUM(N38:O40)</f>
        <v>0</v>
      </c>
      <c r="M48" s="360"/>
      <c r="N48" s="360"/>
      <c r="O48" s="361"/>
    </row>
    <row r="49" spans="1:15" ht="15" x14ac:dyDescent="0.2">
      <c r="A49" s="376"/>
      <c r="B49" s="28"/>
      <c r="C49" s="28"/>
      <c r="D49" s="28"/>
      <c r="E49" s="28"/>
      <c r="F49" s="28"/>
      <c r="G49" s="28"/>
      <c r="H49" s="28"/>
      <c r="I49" s="28"/>
      <c r="J49" s="28"/>
      <c r="K49" s="29" t="s">
        <v>41</v>
      </c>
      <c r="L49" s="362">
        <f>SUM(L46:O48)</f>
        <v>0</v>
      </c>
      <c r="M49" s="363"/>
      <c r="N49" s="363"/>
      <c r="O49" s="364"/>
    </row>
    <row r="50" spans="1:15" ht="15" customHeight="1" x14ac:dyDescent="0.2">
      <c r="A50" s="376"/>
      <c r="B50" s="353" t="s">
        <v>37</v>
      </c>
      <c r="C50" s="353"/>
      <c r="D50" s="353"/>
      <c r="E50" s="353"/>
      <c r="F50" s="353"/>
      <c r="G50" s="353"/>
      <c r="H50" s="353"/>
      <c r="I50" s="353"/>
      <c r="J50" s="353"/>
      <c r="K50" s="353"/>
      <c r="L50" s="353"/>
      <c r="M50" s="353"/>
      <c r="N50" s="353"/>
      <c r="O50" s="354"/>
    </row>
    <row r="51" spans="1:15" ht="15" customHeight="1" x14ac:dyDescent="0.2">
      <c r="A51" s="376"/>
      <c r="B51" s="355"/>
      <c r="C51" s="355"/>
      <c r="D51" s="355"/>
      <c r="E51" s="355"/>
      <c r="F51" s="355"/>
      <c r="G51" s="355"/>
      <c r="H51" s="355"/>
      <c r="I51" s="355"/>
      <c r="J51" s="355"/>
      <c r="K51" s="355"/>
      <c r="L51" s="355"/>
      <c r="M51" s="355"/>
      <c r="N51" s="355"/>
      <c r="O51" s="356"/>
    </row>
    <row r="52" spans="1:15" ht="18.75" x14ac:dyDescent="0.2">
      <c r="A52" s="376"/>
      <c r="B52" s="350" t="s">
        <v>62</v>
      </c>
      <c r="C52" s="351"/>
      <c r="D52" s="351"/>
      <c r="E52" s="351"/>
      <c r="F52" s="351"/>
      <c r="G52" s="351"/>
      <c r="H52" s="351"/>
      <c r="I52" s="351"/>
      <c r="J52" s="351"/>
      <c r="K52" s="351"/>
      <c r="L52" s="351"/>
      <c r="M52" s="351"/>
      <c r="N52" s="351"/>
      <c r="O52" s="352"/>
    </row>
    <row r="53" spans="1:15" ht="15" x14ac:dyDescent="0.25">
      <c r="A53" s="376"/>
      <c r="B53" s="124" t="s">
        <v>39</v>
      </c>
      <c r="C53" s="130"/>
      <c r="D53" s="126"/>
      <c r="E53" s="126"/>
      <c r="F53" s="126"/>
      <c r="G53" s="145"/>
      <c r="H53" s="146"/>
      <c r="I53" s="145"/>
      <c r="J53" s="126"/>
      <c r="K53" s="126"/>
      <c r="L53" s="126"/>
      <c r="M53" s="126"/>
      <c r="N53" s="126"/>
      <c r="O53" s="55"/>
    </row>
    <row r="54" spans="1:15" ht="12.75" x14ac:dyDescent="0.2">
      <c r="A54" s="376"/>
      <c r="B54" s="127"/>
      <c r="C54" s="127"/>
      <c r="D54" s="127"/>
      <c r="E54" s="127"/>
      <c r="F54" s="127"/>
      <c r="G54" s="127"/>
      <c r="H54" s="127"/>
      <c r="I54" s="127"/>
      <c r="J54" s="127"/>
      <c r="K54" s="127"/>
      <c r="L54" s="127"/>
      <c r="M54" s="127"/>
      <c r="N54" s="127"/>
      <c r="O54" s="94"/>
    </row>
    <row r="55" spans="1:15" ht="15" x14ac:dyDescent="0.25">
      <c r="A55" s="376"/>
      <c r="B55" s="130" t="s">
        <v>40</v>
      </c>
      <c r="C55" s="147"/>
      <c r="D55" s="336"/>
      <c r="E55" s="336"/>
      <c r="F55" s="336"/>
      <c r="G55" s="336"/>
      <c r="H55" s="145" t="s">
        <v>132</v>
      </c>
      <c r="I55" s="337"/>
      <c r="J55" s="337"/>
      <c r="K55" s="145" t="s">
        <v>97</v>
      </c>
      <c r="L55" s="145"/>
      <c r="M55" s="145"/>
      <c r="N55" s="338">
        <v>0</v>
      </c>
      <c r="O55" s="339"/>
    </row>
    <row r="56" spans="1:15" ht="15" x14ac:dyDescent="0.25">
      <c r="A56" s="376"/>
      <c r="B56" s="127"/>
      <c r="C56" s="127"/>
      <c r="D56" s="127"/>
      <c r="E56" s="127"/>
      <c r="F56" s="127"/>
      <c r="G56" s="127"/>
      <c r="H56" s="127"/>
      <c r="I56" s="127"/>
      <c r="J56" s="127"/>
      <c r="K56" s="127"/>
      <c r="L56" s="127"/>
      <c r="M56" s="127"/>
      <c r="N56" s="126"/>
      <c r="O56" s="94"/>
    </row>
    <row r="57" spans="1:15" ht="15" x14ac:dyDescent="0.25">
      <c r="A57" s="376"/>
      <c r="B57" s="130" t="s">
        <v>40</v>
      </c>
      <c r="C57" s="147"/>
      <c r="D57" s="336"/>
      <c r="E57" s="336"/>
      <c r="F57" s="336"/>
      <c r="G57" s="336"/>
      <c r="H57" s="145" t="s">
        <v>132</v>
      </c>
      <c r="I57" s="337"/>
      <c r="J57" s="337"/>
      <c r="K57" s="145" t="s">
        <v>97</v>
      </c>
      <c r="L57" s="145"/>
      <c r="M57" s="145"/>
      <c r="N57" s="338">
        <v>0</v>
      </c>
      <c r="O57" s="339"/>
    </row>
    <row r="58" spans="1:15" ht="12.75" x14ac:dyDescent="0.2">
      <c r="A58" s="376"/>
      <c r="B58" s="130"/>
      <c r="C58" s="130"/>
      <c r="D58" s="130"/>
      <c r="E58" s="130"/>
      <c r="F58" s="130"/>
      <c r="G58" s="130"/>
      <c r="H58" s="130"/>
      <c r="I58" s="130"/>
      <c r="J58" s="130"/>
      <c r="K58" s="130"/>
      <c r="L58" s="130"/>
      <c r="M58" s="130"/>
      <c r="N58" s="133"/>
      <c r="O58" s="95"/>
    </row>
    <row r="59" spans="1:15" customFormat="1" ht="15" x14ac:dyDescent="0.25">
      <c r="A59" s="376"/>
      <c r="B59" s="130" t="s">
        <v>40</v>
      </c>
      <c r="C59" s="147"/>
      <c r="D59" s="336"/>
      <c r="E59" s="336"/>
      <c r="F59" s="336"/>
      <c r="G59" s="336"/>
      <c r="H59" s="145" t="s">
        <v>132</v>
      </c>
      <c r="I59" s="337"/>
      <c r="J59" s="337"/>
      <c r="K59" s="145" t="s">
        <v>97</v>
      </c>
      <c r="L59" s="145"/>
      <c r="M59" s="145"/>
      <c r="N59" s="338">
        <v>0</v>
      </c>
      <c r="O59" s="339"/>
    </row>
    <row r="60" spans="1:15" customFormat="1" ht="15" x14ac:dyDescent="0.25">
      <c r="A60" s="376"/>
      <c r="B60" s="127"/>
      <c r="C60" s="127"/>
      <c r="D60" s="127"/>
      <c r="E60" s="127"/>
      <c r="F60" s="127"/>
      <c r="G60" s="127"/>
      <c r="H60" s="127"/>
      <c r="I60" s="127"/>
      <c r="J60" s="127"/>
      <c r="K60" s="127"/>
      <c r="L60" s="127"/>
      <c r="M60" s="127"/>
      <c r="N60" s="126"/>
      <c r="O60" s="94"/>
    </row>
    <row r="61" spans="1:15" ht="15" x14ac:dyDescent="0.25">
      <c r="A61" s="376"/>
      <c r="B61" s="130" t="s">
        <v>40</v>
      </c>
      <c r="C61" s="147"/>
      <c r="D61" s="336"/>
      <c r="E61" s="336"/>
      <c r="F61" s="336"/>
      <c r="G61" s="336"/>
      <c r="H61" s="145" t="s">
        <v>132</v>
      </c>
      <c r="I61" s="337"/>
      <c r="J61" s="337"/>
      <c r="K61" s="145" t="s">
        <v>97</v>
      </c>
      <c r="L61" s="145"/>
      <c r="M61" s="145"/>
      <c r="N61" s="338">
        <v>0</v>
      </c>
      <c r="O61" s="339"/>
    </row>
    <row r="62" spans="1:15" customFormat="1" ht="15" x14ac:dyDescent="0.25">
      <c r="A62" s="376"/>
      <c r="B62" s="130"/>
      <c r="C62" s="130"/>
      <c r="D62" s="130"/>
      <c r="E62" s="130"/>
      <c r="F62" s="130"/>
      <c r="G62" s="130"/>
      <c r="H62" s="130"/>
      <c r="I62" s="130"/>
      <c r="J62" s="130"/>
      <c r="K62" s="130"/>
      <c r="L62" s="130"/>
      <c r="M62" s="130"/>
      <c r="N62" s="133"/>
      <c r="O62" s="95"/>
    </row>
    <row r="63" spans="1:15" ht="15" customHeight="1" x14ac:dyDescent="0.2">
      <c r="A63" s="376"/>
      <c r="B63" s="346" t="s">
        <v>156</v>
      </c>
      <c r="C63" s="346"/>
      <c r="D63" s="346"/>
      <c r="E63" s="346"/>
      <c r="F63" s="346"/>
      <c r="G63" s="346"/>
      <c r="H63" s="346"/>
      <c r="I63" s="346"/>
      <c r="J63" s="346"/>
      <c r="K63" s="346"/>
      <c r="L63" s="346"/>
      <c r="M63" s="346"/>
      <c r="N63" s="346"/>
      <c r="O63" s="347"/>
    </row>
    <row r="64" spans="1:15" ht="15" customHeight="1" x14ac:dyDescent="0.2">
      <c r="A64" s="376"/>
      <c r="B64" s="348"/>
      <c r="C64" s="348"/>
      <c r="D64" s="348"/>
      <c r="E64" s="348"/>
      <c r="F64" s="348"/>
      <c r="G64" s="348"/>
      <c r="H64" s="348"/>
      <c r="I64" s="348"/>
      <c r="J64" s="348"/>
      <c r="K64" s="348"/>
      <c r="L64" s="348"/>
      <c r="M64" s="348"/>
      <c r="N64" s="348"/>
      <c r="O64" s="349"/>
    </row>
    <row r="65" spans="1:15" customFormat="1" ht="15" x14ac:dyDescent="0.25">
      <c r="A65" s="376"/>
      <c r="B65" s="340"/>
      <c r="C65" s="340"/>
      <c r="D65" s="340"/>
      <c r="E65" s="340"/>
      <c r="F65" s="340"/>
      <c r="G65" s="340"/>
      <c r="H65" s="340"/>
      <c r="I65" s="340"/>
      <c r="J65" s="340"/>
      <c r="K65" s="340"/>
      <c r="L65" s="340"/>
      <c r="M65" s="340"/>
      <c r="N65" s="340"/>
      <c r="O65" s="341"/>
    </row>
    <row r="66" spans="1:15" ht="12.75" x14ac:dyDescent="0.2">
      <c r="A66" s="376"/>
      <c r="B66" s="342"/>
      <c r="C66" s="342"/>
      <c r="D66" s="342"/>
      <c r="E66" s="342"/>
      <c r="F66" s="342"/>
      <c r="G66" s="342"/>
      <c r="H66" s="342"/>
      <c r="I66" s="342"/>
      <c r="J66" s="342"/>
      <c r="K66" s="342"/>
      <c r="L66" s="342"/>
      <c r="M66" s="342"/>
      <c r="N66" s="342"/>
      <c r="O66" s="343"/>
    </row>
    <row r="67" spans="1:15" ht="12.75" x14ac:dyDescent="0.2">
      <c r="A67" s="376"/>
      <c r="B67" s="342"/>
      <c r="C67" s="342"/>
      <c r="D67" s="342"/>
      <c r="E67" s="342"/>
      <c r="F67" s="342"/>
      <c r="G67" s="342"/>
      <c r="H67" s="342"/>
      <c r="I67" s="342"/>
      <c r="J67" s="342"/>
      <c r="K67" s="342"/>
      <c r="L67" s="342"/>
      <c r="M67" s="342"/>
      <c r="N67" s="342"/>
      <c r="O67" s="343"/>
    </row>
    <row r="68" spans="1:15" ht="12.75" x14ac:dyDescent="0.2">
      <c r="A68" s="376"/>
      <c r="B68" s="342"/>
      <c r="C68" s="342"/>
      <c r="D68" s="342"/>
      <c r="E68" s="342"/>
      <c r="F68" s="342"/>
      <c r="G68" s="342"/>
      <c r="H68" s="342"/>
      <c r="I68" s="342"/>
      <c r="J68" s="342"/>
      <c r="K68" s="342"/>
      <c r="L68" s="342"/>
      <c r="M68" s="342"/>
      <c r="N68" s="342"/>
      <c r="O68" s="343"/>
    </row>
    <row r="69" spans="1:15" customFormat="1" ht="15" x14ac:dyDescent="0.25">
      <c r="A69" s="376"/>
      <c r="B69" s="342"/>
      <c r="C69" s="342"/>
      <c r="D69" s="342"/>
      <c r="E69" s="342"/>
      <c r="F69" s="342"/>
      <c r="G69" s="342"/>
      <c r="H69" s="342"/>
      <c r="I69" s="342"/>
      <c r="J69" s="342"/>
      <c r="K69" s="342"/>
      <c r="L69" s="342"/>
      <c r="M69" s="342"/>
      <c r="N69" s="342"/>
      <c r="O69" s="343"/>
    </row>
    <row r="70" spans="1:15" customFormat="1" ht="15" x14ac:dyDescent="0.25">
      <c r="A70" s="376"/>
      <c r="B70" s="342"/>
      <c r="C70" s="342"/>
      <c r="D70" s="342"/>
      <c r="E70" s="342"/>
      <c r="F70" s="342"/>
      <c r="G70" s="342"/>
      <c r="H70" s="342"/>
      <c r="I70" s="342"/>
      <c r="J70" s="342"/>
      <c r="K70" s="342"/>
      <c r="L70" s="342"/>
      <c r="M70" s="342"/>
      <c r="N70" s="342"/>
      <c r="O70" s="343"/>
    </row>
    <row r="71" spans="1:15" s="122" customFormat="1" ht="15" x14ac:dyDescent="0.25">
      <c r="A71" s="376"/>
      <c r="B71" s="342"/>
      <c r="C71" s="342"/>
      <c r="D71" s="342"/>
      <c r="E71" s="342"/>
      <c r="F71" s="342"/>
      <c r="G71" s="342"/>
      <c r="H71" s="342"/>
      <c r="I71" s="342"/>
      <c r="J71" s="342"/>
      <c r="K71" s="342"/>
      <c r="L71" s="342"/>
      <c r="M71" s="342"/>
      <c r="N71" s="342"/>
      <c r="O71" s="343"/>
    </row>
    <row r="72" spans="1:15" ht="13.5" thickBot="1" x14ac:dyDescent="0.25">
      <c r="A72" s="376"/>
      <c r="B72" s="344"/>
      <c r="C72" s="344"/>
      <c r="D72" s="344"/>
      <c r="E72" s="344"/>
      <c r="F72" s="344"/>
      <c r="G72" s="344"/>
      <c r="H72" s="344"/>
      <c r="I72" s="344"/>
      <c r="J72" s="344"/>
      <c r="K72" s="344"/>
      <c r="L72" s="344"/>
      <c r="M72" s="344"/>
      <c r="N72" s="344"/>
      <c r="O72" s="345"/>
    </row>
    <row r="73" spans="1:15" ht="20.100000000000001" customHeight="1" x14ac:dyDescent="0.2">
      <c r="A73" s="123"/>
      <c r="B73" s="423"/>
      <c r="C73" s="424"/>
      <c r="D73" s="424"/>
      <c r="E73" s="424"/>
      <c r="F73" s="424"/>
      <c r="G73" s="424"/>
      <c r="H73" s="424"/>
      <c r="I73" s="425"/>
      <c r="J73" s="150"/>
      <c r="K73" s="150"/>
      <c r="L73" s="150"/>
      <c r="M73" s="150"/>
      <c r="N73" s="150"/>
      <c r="O73" s="151"/>
    </row>
    <row r="74" spans="1:15" ht="15.75" thickBot="1" x14ac:dyDescent="0.25">
      <c r="A74" s="123"/>
      <c r="B74" s="426" t="s">
        <v>256</v>
      </c>
      <c r="C74" s="427"/>
      <c r="D74" s="427"/>
      <c r="E74" s="427"/>
      <c r="F74" s="427"/>
      <c r="G74" s="427"/>
      <c r="H74" s="427"/>
      <c r="I74" s="427"/>
      <c r="J74" s="148"/>
      <c r="K74" s="148"/>
      <c r="L74" s="148"/>
      <c r="M74" s="148"/>
      <c r="N74" s="148"/>
      <c r="O74" s="149"/>
    </row>
    <row r="75" spans="1:15" ht="62.25" thickTop="1" x14ac:dyDescent="0.9"/>
    <row r="77" spans="1:15" customFormat="1" x14ac:dyDescent="0.9">
      <c r="A77" s="40"/>
      <c r="B77" s="1"/>
      <c r="C77" s="1"/>
      <c r="D77" s="1"/>
      <c r="E77" s="1"/>
      <c r="F77" s="1"/>
      <c r="G77" s="1"/>
      <c r="H77" s="1"/>
      <c r="I77" s="1"/>
      <c r="J77" s="1"/>
      <c r="K77" s="1"/>
      <c r="L77" s="1"/>
      <c r="M77" s="1"/>
      <c r="N77" s="1"/>
      <c r="O77" s="1"/>
    </row>
    <row r="79" spans="1:15" customFormat="1" x14ac:dyDescent="0.9">
      <c r="A79" s="40"/>
      <c r="B79" s="1"/>
      <c r="C79" s="1"/>
      <c r="D79" s="1"/>
      <c r="E79" s="1"/>
      <c r="F79" s="1"/>
      <c r="G79" s="1"/>
      <c r="H79" s="1"/>
      <c r="I79" s="1"/>
      <c r="J79" s="1"/>
      <c r="K79" s="1"/>
      <c r="L79" s="1"/>
      <c r="M79" s="1"/>
      <c r="N79" s="1"/>
      <c r="O79" s="1"/>
    </row>
    <row r="80" spans="1:15" customFormat="1" x14ac:dyDescent="0.9">
      <c r="A80" s="40"/>
      <c r="B80" s="1"/>
      <c r="C80" s="1"/>
      <c r="D80" s="1"/>
      <c r="E80" s="1"/>
      <c r="F80" s="1"/>
      <c r="G80" s="1"/>
      <c r="H80" s="1"/>
      <c r="I80" s="1"/>
      <c r="J80" s="1"/>
      <c r="K80" s="1"/>
      <c r="L80" s="1"/>
      <c r="M80" s="1"/>
      <c r="N80" s="1"/>
      <c r="O80" s="1"/>
    </row>
  </sheetData>
  <sheetProtection algorithmName="SHA-512" hashValue="ro6LmfApr8nquGcrYw6hyZjVTSwyqodzCW5SbOeZd12GAK+Nq+aVek5SXldy0U1hQrKGr2257gacgp1+QZHJiA==" saltValue="+Jg2jO7vNAxohb5JLl0+9g==" spinCount="100000" sheet="1" selectLockedCells="1"/>
  <dataConsolidate/>
  <mergeCells count="103">
    <mergeCell ref="E24:J24"/>
    <mergeCell ref="K24:M24"/>
    <mergeCell ref="N23:O23"/>
    <mergeCell ref="N26:O26"/>
    <mergeCell ref="B15:O16"/>
    <mergeCell ref="N29:O29"/>
    <mergeCell ref="N32:O33"/>
    <mergeCell ref="B30:O31"/>
    <mergeCell ref="N37:O37"/>
    <mergeCell ref="N38:O38"/>
    <mergeCell ref="B73:I73"/>
    <mergeCell ref="B74:I74"/>
    <mergeCell ref="B1:O1"/>
    <mergeCell ref="N24:O24"/>
    <mergeCell ref="B25:D25"/>
    <mergeCell ref="N25:O25"/>
    <mergeCell ref="E25:J25"/>
    <mergeCell ref="K25:M25"/>
    <mergeCell ref="N21:O21"/>
    <mergeCell ref="B22:D22"/>
    <mergeCell ref="E22:J22"/>
    <mergeCell ref="K22:M22"/>
    <mergeCell ref="N22:O22"/>
    <mergeCell ref="B23:D23"/>
    <mergeCell ref="E23:J23"/>
    <mergeCell ref="K23:M23"/>
    <mergeCell ref="B2:O2"/>
    <mergeCell ref="B3:O3"/>
    <mergeCell ref="B24:D24"/>
    <mergeCell ref="A1:A72"/>
    <mergeCell ref="B17:O17"/>
    <mergeCell ref="D8:F8"/>
    <mergeCell ref="H8:I8"/>
    <mergeCell ref="K8:O8"/>
    <mergeCell ref="D10:O10"/>
    <mergeCell ref="G14:H14"/>
    <mergeCell ref="J14:K14"/>
    <mergeCell ref="M14:N14"/>
    <mergeCell ref="N12:O12"/>
    <mergeCell ref="B5:O6"/>
    <mergeCell ref="D14:E14"/>
    <mergeCell ref="N18:O19"/>
    <mergeCell ref="K18:M19"/>
    <mergeCell ref="K20:M20"/>
    <mergeCell ref="E18:J19"/>
    <mergeCell ref="B43:J43"/>
    <mergeCell ref="B18:D19"/>
    <mergeCell ref="B4:O4"/>
    <mergeCell ref="B12:D12"/>
    <mergeCell ref="E26:J26"/>
    <mergeCell ref="K26:M26"/>
    <mergeCell ref="B41:J41"/>
    <mergeCell ref="B42:J42"/>
    <mergeCell ref="B52:O52"/>
    <mergeCell ref="B50:O51"/>
    <mergeCell ref="N39:O39"/>
    <mergeCell ref="L48:O48"/>
    <mergeCell ref="L49:O49"/>
    <mergeCell ref="B34:J35"/>
    <mergeCell ref="B45:J45"/>
    <mergeCell ref="B37:J37"/>
    <mergeCell ref="L46:O46"/>
    <mergeCell ref="K34:O35"/>
    <mergeCell ref="B36:J36"/>
    <mergeCell ref="K36:O36"/>
    <mergeCell ref="D61:G61"/>
    <mergeCell ref="I61:J61"/>
    <mergeCell ref="N61:O61"/>
    <mergeCell ref="D55:G55"/>
    <mergeCell ref="I55:J55"/>
    <mergeCell ref="N55:O55"/>
    <mergeCell ref="B65:O72"/>
    <mergeCell ref="B63:O64"/>
    <mergeCell ref="D57:G57"/>
    <mergeCell ref="I57:J57"/>
    <mergeCell ref="N57:O57"/>
    <mergeCell ref="D59:G59"/>
    <mergeCell ref="I59:J59"/>
    <mergeCell ref="N59:O59"/>
    <mergeCell ref="E20:J20"/>
    <mergeCell ref="L47:O47"/>
    <mergeCell ref="B21:D21"/>
    <mergeCell ref="E21:J21"/>
    <mergeCell ref="K21:M21"/>
    <mergeCell ref="N20:O20"/>
    <mergeCell ref="B20:D20"/>
    <mergeCell ref="B38:J38"/>
    <mergeCell ref="B39:J39"/>
    <mergeCell ref="B40:J40"/>
    <mergeCell ref="N40:O40"/>
    <mergeCell ref="B29:D29"/>
    <mergeCell ref="E29:J29"/>
    <mergeCell ref="K29:M29"/>
    <mergeCell ref="B44:J44"/>
    <mergeCell ref="N27:O27"/>
    <mergeCell ref="B28:D28"/>
    <mergeCell ref="E28:J28"/>
    <mergeCell ref="K28:M28"/>
    <mergeCell ref="N28:O28"/>
    <mergeCell ref="B27:D27"/>
    <mergeCell ref="E27:J27"/>
    <mergeCell ref="K27:M27"/>
    <mergeCell ref="B26:D26"/>
  </mergeCells>
  <phoneticPr fontId="49" type="noConversion"/>
  <conditionalFormatting sqref="D8:F8 K8:O8 D10:O10 E12 G12">
    <cfRule type="containsBlanks" dxfId="4" priority="2">
      <formula>LEN(TRIM(D8))=0</formula>
    </cfRule>
  </conditionalFormatting>
  <conditionalFormatting sqref="F14 I14 L14 O14">
    <cfRule type="containsBlanks" dxfId="3" priority="6">
      <formula>LEN(TRIM(F14))=0</formula>
    </cfRule>
  </conditionalFormatting>
  <conditionalFormatting sqref="H8:I8">
    <cfRule type="expression" dxfId="2" priority="1">
      <formula>AND(OR($D$8="",$K$8=""),$H$8="")</formula>
    </cfRule>
  </conditionalFormatting>
  <conditionalFormatting sqref="K20:O29 L33">
    <cfRule type="expression" dxfId="1" priority="3">
      <formula>$L$49=0</formula>
    </cfRule>
  </conditionalFormatting>
  <conditionalFormatting sqref="N12:O12">
    <cfRule type="containsBlanks" dxfId="0" priority="4">
      <formula>LEN(TRIM(N12))=0</formula>
    </cfRule>
  </conditionalFormatting>
  <dataValidations count="2">
    <dataValidation type="list" errorStyle="warning" showErrorMessage="1" sqref="I61:J61 I55:J55 I57:J57 I59:J59" xr:uid="{00000000-0002-0000-0300-000000000000}">
      <formula1>"YES,NO"</formula1>
    </dataValidation>
    <dataValidation type="date" errorStyle="information" operator="greaterThanOrEqual" allowBlank="1" showInputMessage="1" showErrorMessage="1" error="Please ensure to input the correct year. If you are applying for a conference occuring between July 1st - December 31st, input 2019. If you are applying for a conference occuring between January " sqref="L14 E12 G12 F14" xr:uid="{00000000-0002-0000-0300-000001000000}">
      <formula1>43646</formula1>
    </dataValidation>
  </dataValidations>
  <printOptions horizontalCentered="1"/>
  <pageMargins left="0.25" right="0.25" top="0.25" bottom="0.25" header="0" footer="0"/>
  <pageSetup scale="58" orientation="portrait" r:id="rId1"/>
  <drawing r:id="rId2"/>
  <extLst>
    <ext xmlns:x14="http://schemas.microsoft.com/office/spreadsheetml/2009/9/main" uri="{CCE6A557-97BC-4b89-ADB6-D9C93CAAB3DF}">
      <x14:dataValidations xmlns:xm="http://schemas.microsoft.com/office/excel/2006/main" count="3">
        <x14:dataValidation type="list" allowBlank="1" showErrorMessage="1" error="Incorrect Time Format: Please Use Drop Menu To Select Return Time." xr:uid="{00000000-0002-0000-0300-000002000000}">
          <x14:formula1>
            <xm:f>DropDown!$D$29:$D$1468</xm:f>
          </x14:formula1>
          <xm:sqref>O14</xm:sqref>
        </x14:dataValidation>
        <x14:dataValidation type="list" errorStyle="warning" showErrorMessage="1" xr:uid="{00000000-0002-0000-0300-000003000000}">
          <x14:formula1>
            <xm:f>DropDown!$A$1:$A$2</xm:f>
          </x14:formula1>
          <xm:sqref>N12:O12</xm:sqref>
        </x14:dataValidation>
        <x14:dataValidation type="list" allowBlank="1" showErrorMessage="1" error="Incorrect Time Format: Please Use Drop Menu To Select Departure Time." xr:uid="{00000000-0002-0000-0300-000004000000}">
          <x14:formula1>
            <xm:f>DropDown!$D$29:$D$1468</xm:f>
          </x14:formula1>
          <xm:sqref>I14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K1634"/>
  <sheetViews>
    <sheetView workbookViewId="0">
      <selection activeCell="O31" sqref="O31"/>
    </sheetView>
  </sheetViews>
  <sheetFormatPr defaultRowHeight="15" x14ac:dyDescent="0.25"/>
  <sheetData>
    <row r="1" spans="1:11" x14ac:dyDescent="0.25">
      <c r="A1" t="s">
        <v>12</v>
      </c>
    </row>
    <row r="2" spans="1:11" x14ac:dyDescent="0.25">
      <c r="A2" t="s">
        <v>11</v>
      </c>
    </row>
    <row r="4" spans="1:11" x14ac:dyDescent="0.25">
      <c r="A4" t="s">
        <v>48</v>
      </c>
    </row>
    <row r="5" spans="1:11" x14ac:dyDescent="0.25">
      <c r="A5" t="s">
        <v>38</v>
      </c>
    </row>
    <row r="7" spans="1:11" x14ac:dyDescent="0.25">
      <c r="A7" t="s">
        <v>30</v>
      </c>
    </row>
    <row r="8" spans="1:11" x14ac:dyDescent="0.25">
      <c r="A8" t="s">
        <v>31</v>
      </c>
    </row>
    <row r="9" spans="1:11" x14ac:dyDescent="0.25">
      <c r="A9" t="s">
        <v>32</v>
      </c>
    </row>
    <row r="10" spans="1:11" x14ac:dyDescent="0.25">
      <c r="A10" t="s">
        <v>33</v>
      </c>
    </row>
    <row r="11" spans="1:11" x14ac:dyDescent="0.25">
      <c r="A11" t="s">
        <v>34</v>
      </c>
    </row>
    <row r="12" spans="1:11" x14ac:dyDescent="0.25">
      <c r="K12" t="s">
        <v>133</v>
      </c>
    </row>
    <row r="13" spans="1:11" x14ac:dyDescent="0.25">
      <c r="A13" t="s">
        <v>51</v>
      </c>
    </row>
    <row r="14" spans="1:11" x14ac:dyDescent="0.25">
      <c r="A14" t="s">
        <v>52</v>
      </c>
    </row>
    <row r="15" spans="1:11" x14ac:dyDescent="0.25">
      <c r="A15" t="s">
        <v>53</v>
      </c>
    </row>
    <row r="16" spans="1:11" x14ac:dyDescent="0.25">
      <c r="A16" t="s">
        <v>54</v>
      </c>
    </row>
    <row r="18" spans="1:4" x14ac:dyDescent="0.25">
      <c r="A18" t="s">
        <v>55</v>
      </c>
    </row>
    <row r="19" spans="1:4" x14ac:dyDescent="0.25">
      <c r="A19" t="s">
        <v>56</v>
      </c>
    </row>
    <row r="20" spans="1:4" x14ac:dyDescent="0.25">
      <c r="A20" t="s">
        <v>57</v>
      </c>
    </row>
    <row r="21" spans="1:4" x14ac:dyDescent="0.25">
      <c r="A21" t="s">
        <v>54</v>
      </c>
    </row>
    <row r="22" spans="1:4" x14ac:dyDescent="0.25">
      <c r="A22" t="s">
        <v>58</v>
      </c>
    </row>
    <row r="24" spans="1:4" x14ac:dyDescent="0.25">
      <c r="A24" t="s">
        <v>59</v>
      </c>
    </row>
    <row r="25" spans="1:4" x14ac:dyDescent="0.25">
      <c r="A25" t="s">
        <v>60</v>
      </c>
    </row>
    <row r="26" spans="1:4" x14ac:dyDescent="0.25">
      <c r="A26" t="s">
        <v>61</v>
      </c>
    </row>
    <row r="27" spans="1:4" x14ac:dyDescent="0.25">
      <c r="A27" t="s">
        <v>54</v>
      </c>
    </row>
    <row r="29" spans="1:4" x14ac:dyDescent="0.25">
      <c r="A29" s="16">
        <v>0</v>
      </c>
      <c r="D29" s="16">
        <v>0</v>
      </c>
    </row>
    <row r="30" spans="1:4" x14ac:dyDescent="0.25">
      <c r="A30" s="16">
        <v>1.0416666666666666E-2</v>
      </c>
      <c r="D30" s="16">
        <v>6.9444444444444447E-4</v>
      </c>
    </row>
    <row r="31" spans="1:4" x14ac:dyDescent="0.25">
      <c r="A31" s="16">
        <v>2.0833333333333301E-2</v>
      </c>
      <c r="D31" s="16">
        <v>1.38888888888889E-3</v>
      </c>
    </row>
    <row r="32" spans="1:4" x14ac:dyDescent="0.25">
      <c r="A32" s="16">
        <v>3.125E-2</v>
      </c>
      <c r="D32" s="16">
        <v>2.0833333333333298E-3</v>
      </c>
    </row>
    <row r="33" spans="1:4" x14ac:dyDescent="0.25">
      <c r="A33" s="16">
        <v>4.1666666666666699E-2</v>
      </c>
      <c r="D33" s="16">
        <v>2.7777777777777801E-3</v>
      </c>
    </row>
    <row r="34" spans="1:4" x14ac:dyDescent="0.25">
      <c r="A34" s="16">
        <v>5.2083333333333301E-2</v>
      </c>
      <c r="D34" s="16">
        <v>3.4722222222222199E-3</v>
      </c>
    </row>
    <row r="35" spans="1:4" x14ac:dyDescent="0.25">
      <c r="A35" s="16">
        <v>6.25E-2</v>
      </c>
      <c r="D35" s="16">
        <v>4.1666666666666701E-3</v>
      </c>
    </row>
    <row r="36" spans="1:4" x14ac:dyDescent="0.25">
      <c r="A36" s="16">
        <v>7.2916666666666699E-2</v>
      </c>
      <c r="D36" s="16">
        <v>4.8611111111111103E-3</v>
      </c>
    </row>
    <row r="37" spans="1:4" x14ac:dyDescent="0.25">
      <c r="A37" s="16">
        <v>8.3333333333333301E-2</v>
      </c>
      <c r="D37" s="16">
        <v>5.5555555555555601E-3</v>
      </c>
    </row>
    <row r="38" spans="1:4" x14ac:dyDescent="0.25">
      <c r="A38" s="16">
        <v>9.375E-2</v>
      </c>
      <c r="D38" s="16">
        <v>6.2500000000000003E-3</v>
      </c>
    </row>
    <row r="39" spans="1:4" x14ac:dyDescent="0.25">
      <c r="A39" s="16">
        <v>0.104166666666667</v>
      </c>
      <c r="D39" s="16">
        <v>6.9444444444444397E-3</v>
      </c>
    </row>
    <row r="40" spans="1:4" x14ac:dyDescent="0.25">
      <c r="A40" s="16">
        <v>0.114583333333333</v>
      </c>
      <c r="D40" s="16">
        <v>7.6388888888888886E-3</v>
      </c>
    </row>
    <row r="41" spans="1:4" x14ac:dyDescent="0.25">
      <c r="A41" s="16">
        <v>0.125</v>
      </c>
      <c r="D41" s="16">
        <v>8.3333333333333297E-3</v>
      </c>
    </row>
    <row r="42" spans="1:4" x14ac:dyDescent="0.25">
      <c r="A42" s="16">
        <v>0.13541666666666699</v>
      </c>
      <c r="D42" s="16">
        <v>9.0277777777777804E-3</v>
      </c>
    </row>
    <row r="43" spans="1:4" x14ac:dyDescent="0.25">
      <c r="A43" s="16">
        <v>0.14583333333333301</v>
      </c>
      <c r="D43" s="16">
        <v>9.7222222222222206E-3</v>
      </c>
    </row>
    <row r="44" spans="1:4" x14ac:dyDescent="0.25">
      <c r="A44" s="16">
        <v>0.15625</v>
      </c>
      <c r="D44" s="16">
        <v>1.0416666666666701E-2</v>
      </c>
    </row>
    <row r="45" spans="1:4" x14ac:dyDescent="0.25">
      <c r="A45" s="16">
        <v>0.16666666666666699</v>
      </c>
      <c r="D45" s="16">
        <v>1.1111111111111099E-2</v>
      </c>
    </row>
    <row r="46" spans="1:4" x14ac:dyDescent="0.25">
      <c r="A46" s="16">
        <v>0.17708333333333301</v>
      </c>
      <c r="D46" s="16">
        <v>1.18055555555556E-2</v>
      </c>
    </row>
    <row r="47" spans="1:4" x14ac:dyDescent="0.25">
      <c r="A47" s="16">
        <v>0.1875</v>
      </c>
      <c r="D47" s="16">
        <v>1.2500000000000001E-2</v>
      </c>
    </row>
    <row r="48" spans="1:4" x14ac:dyDescent="0.25">
      <c r="A48" s="16">
        <v>0.19791666666666699</v>
      </c>
      <c r="D48" s="16">
        <v>1.3194444444444399E-2</v>
      </c>
    </row>
    <row r="49" spans="1:4" x14ac:dyDescent="0.25">
      <c r="A49" s="16">
        <v>0.20833333333333301</v>
      </c>
      <c r="D49" s="16">
        <v>1.38888888888889E-2</v>
      </c>
    </row>
    <row r="50" spans="1:4" x14ac:dyDescent="0.25">
      <c r="A50" s="16">
        <v>0.21875</v>
      </c>
      <c r="D50" s="16">
        <v>1.4583333333333301E-2</v>
      </c>
    </row>
    <row r="51" spans="1:4" x14ac:dyDescent="0.25">
      <c r="A51" s="16">
        <v>0.22916666666666699</v>
      </c>
      <c r="D51" s="16">
        <v>1.52777777777778E-2</v>
      </c>
    </row>
    <row r="52" spans="1:4" x14ac:dyDescent="0.25">
      <c r="A52" s="16">
        <v>0.23958333333333301</v>
      </c>
      <c r="D52" s="16">
        <v>1.59722222222222E-2</v>
      </c>
    </row>
    <row r="53" spans="1:4" x14ac:dyDescent="0.25">
      <c r="A53" s="16">
        <v>0.25</v>
      </c>
      <c r="D53" s="16">
        <v>1.6666666666666701E-2</v>
      </c>
    </row>
    <row r="54" spans="1:4" x14ac:dyDescent="0.25">
      <c r="A54" s="16">
        <v>0.26041666666666702</v>
      </c>
      <c r="D54" s="16">
        <v>1.7361111111111101E-2</v>
      </c>
    </row>
    <row r="55" spans="1:4" x14ac:dyDescent="0.25">
      <c r="A55" s="16">
        <v>0.27083333333333298</v>
      </c>
      <c r="D55" s="16">
        <v>1.8055555555555599E-2</v>
      </c>
    </row>
    <row r="56" spans="1:4" x14ac:dyDescent="0.25">
      <c r="A56" s="16">
        <v>0.28125</v>
      </c>
      <c r="D56" s="16">
        <v>1.8749999999999999E-2</v>
      </c>
    </row>
    <row r="57" spans="1:4" x14ac:dyDescent="0.25">
      <c r="A57" s="16">
        <v>0.29166666666666702</v>
      </c>
      <c r="D57" s="16">
        <v>1.94444444444444E-2</v>
      </c>
    </row>
    <row r="58" spans="1:4" x14ac:dyDescent="0.25">
      <c r="A58" s="16">
        <v>0.30208333333333298</v>
      </c>
      <c r="D58" s="16">
        <v>2.0138888888888901E-2</v>
      </c>
    </row>
    <row r="59" spans="1:4" x14ac:dyDescent="0.25">
      <c r="A59" s="16">
        <v>0.3125</v>
      </c>
      <c r="D59" s="16">
        <v>2.0833333333333301E-2</v>
      </c>
    </row>
    <row r="60" spans="1:4" x14ac:dyDescent="0.25">
      <c r="A60" s="16">
        <v>0.32291666666666702</v>
      </c>
      <c r="D60" s="16">
        <v>2.1527777777777798E-2</v>
      </c>
    </row>
    <row r="61" spans="1:4" x14ac:dyDescent="0.25">
      <c r="A61" s="16">
        <v>0.33333333333333298</v>
      </c>
      <c r="D61" s="16">
        <v>2.2222222222222199E-2</v>
      </c>
    </row>
    <row r="62" spans="1:4" x14ac:dyDescent="0.25">
      <c r="A62" s="16">
        <v>0.34375</v>
      </c>
      <c r="D62" s="16">
        <v>2.29166666666667E-2</v>
      </c>
    </row>
    <row r="63" spans="1:4" x14ac:dyDescent="0.25">
      <c r="A63" s="16">
        <v>0.35416666666666702</v>
      </c>
      <c r="D63" s="16">
        <v>2.36111111111111E-2</v>
      </c>
    </row>
    <row r="64" spans="1:4" x14ac:dyDescent="0.25">
      <c r="A64" s="16">
        <v>0.36458333333333298</v>
      </c>
      <c r="D64" s="16">
        <v>2.4305555555555601E-2</v>
      </c>
    </row>
    <row r="65" spans="1:4" x14ac:dyDescent="0.25">
      <c r="A65" s="16">
        <v>0.375</v>
      </c>
      <c r="D65" s="16">
        <v>2.5000000000000001E-2</v>
      </c>
    </row>
    <row r="66" spans="1:4" x14ac:dyDescent="0.25">
      <c r="A66" s="16">
        <v>0.38541666666666702</v>
      </c>
      <c r="D66" s="16">
        <v>2.5694444444444402E-2</v>
      </c>
    </row>
    <row r="67" spans="1:4" x14ac:dyDescent="0.25">
      <c r="A67" s="16">
        <v>0.39583333333333298</v>
      </c>
      <c r="D67" s="16">
        <v>2.6388888888888899E-2</v>
      </c>
    </row>
    <row r="68" spans="1:4" x14ac:dyDescent="0.25">
      <c r="A68" s="16">
        <v>0.40625</v>
      </c>
      <c r="D68" s="16">
        <v>2.70833333333333E-2</v>
      </c>
    </row>
    <row r="69" spans="1:4" x14ac:dyDescent="0.25">
      <c r="A69" s="16">
        <v>0.41666666666666702</v>
      </c>
      <c r="D69" s="16">
        <v>2.7777777777777801E-2</v>
      </c>
    </row>
    <row r="70" spans="1:4" x14ac:dyDescent="0.25">
      <c r="A70" s="16">
        <v>0.42708333333333298</v>
      </c>
      <c r="D70" s="16">
        <v>2.8472222222222201E-2</v>
      </c>
    </row>
    <row r="71" spans="1:4" x14ac:dyDescent="0.25">
      <c r="A71" s="16">
        <v>0.4375</v>
      </c>
      <c r="D71" s="16">
        <v>2.9166666666666698E-2</v>
      </c>
    </row>
    <row r="72" spans="1:4" x14ac:dyDescent="0.25">
      <c r="A72" s="16">
        <v>0.44791666666666702</v>
      </c>
      <c r="D72" s="16">
        <v>2.9861111111111099E-2</v>
      </c>
    </row>
    <row r="73" spans="1:4" x14ac:dyDescent="0.25">
      <c r="A73" s="16">
        <v>0.45833333333333298</v>
      </c>
      <c r="D73" s="16">
        <v>3.05555555555556E-2</v>
      </c>
    </row>
    <row r="74" spans="1:4" x14ac:dyDescent="0.25">
      <c r="A74" s="16">
        <v>0.46875</v>
      </c>
      <c r="D74" s="16">
        <v>3.125E-2</v>
      </c>
    </row>
    <row r="75" spans="1:4" x14ac:dyDescent="0.25">
      <c r="A75" s="16">
        <v>0.47916666666666702</v>
      </c>
      <c r="D75" s="16">
        <v>3.19444444444444E-2</v>
      </c>
    </row>
    <row r="76" spans="1:4" x14ac:dyDescent="0.25">
      <c r="A76" s="16">
        <v>0.48958333333333298</v>
      </c>
      <c r="D76" s="16">
        <v>3.2638888888888898E-2</v>
      </c>
    </row>
    <row r="77" spans="1:4" x14ac:dyDescent="0.25">
      <c r="A77" s="16">
        <v>0.5</v>
      </c>
      <c r="D77" s="16">
        <v>3.3333333333333298E-2</v>
      </c>
    </row>
    <row r="78" spans="1:4" x14ac:dyDescent="0.25">
      <c r="A78" s="16">
        <v>0.51041666666666696</v>
      </c>
      <c r="D78" s="16">
        <v>3.4027777777777803E-2</v>
      </c>
    </row>
    <row r="79" spans="1:4" x14ac:dyDescent="0.25">
      <c r="A79" s="16">
        <v>0.52083333333333304</v>
      </c>
      <c r="D79" s="16">
        <v>3.4722222222222203E-2</v>
      </c>
    </row>
    <row r="80" spans="1:4" x14ac:dyDescent="0.25">
      <c r="A80" s="16">
        <v>0.53125</v>
      </c>
      <c r="D80" s="16">
        <v>3.54166666666667E-2</v>
      </c>
    </row>
    <row r="81" spans="1:4" x14ac:dyDescent="0.25">
      <c r="A81" s="16">
        <v>0.54166666666666696</v>
      </c>
      <c r="D81" s="16">
        <v>3.6111111111111101E-2</v>
      </c>
    </row>
    <row r="82" spans="1:4" x14ac:dyDescent="0.25">
      <c r="A82" s="16">
        <v>0.55208333333333304</v>
      </c>
      <c r="D82" s="16">
        <v>3.6805555555555598E-2</v>
      </c>
    </row>
    <row r="83" spans="1:4" x14ac:dyDescent="0.25">
      <c r="A83" s="16">
        <v>0.5625</v>
      </c>
      <c r="D83" s="16">
        <v>3.7499999999999999E-2</v>
      </c>
    </row>
    <row r="84" spans="1:4" x14ac:dyDescent="0.25">
      <c r="A84" s="16">
        <v>0.57291666666666696</v>
      </c>
      <c r="D84" s="16">
        <v>3.8194444444444399E-2</v>
      </c>
    </row>
    <row r="85" spans="1:4" x14ac:dyDescent="0.25">
      <c r="A85" s="16">
        <v>0.58333333333333304</v>
      </c>
      <c r="D85" s="16">
        <v>3.8888888888888903E-2</v>
      </c>
    </row>
    <row r="86" spans="1:4" x14ac:dyDescent="0.25">
      <c r="A86" s="16">
        <v>0.59375</v>
      </c>
      <c r="D86" s="16">
        <v>3.9583333333333297E-2</v>
      </c>
    </row>
    <row r="87" spans="1:4" x14ac:dyDescent="0.25">
      <c r="A87" s="16">
        <v>0.60416666666666696</v>
      </c>
      <c r="D87" s="16">
        <v>4.0277777777777801E-2</v>
      </c>
    </row>
    <row r="88" spans="1:4" x14ac:dyDescent="0.25">
      <c r="A88" s="16">
        <v>0.61458333333333304</v>
      </c>
      <c r="D88" s="16">
        <v>4.0972222222222202E-2</v>
      </c>
    </row>
    <row r="89" spans="1:4" x14ac:dyDescent="0.25">
      <c r="A89" s="16">
        <v>0.625</v>
      </c>
      <c r="D89" s="16">
        <v>4.1666666666666699E-2</v>
      </c>
    </row>
    <row r="90" spans="1:4" x14ac:dyDescent="0.25">
      <c r="A90" s="16">
        <v>0.63541666666666696</v>
      </c>
      <c r="D90" s="16">
        <v>4.2361111111111099E-2</v>
      </c>
    </row>
    <row r="91" spans="1:4" x14ac:dyDescent="0.25">
      <c r="A91" s="16">
        <v>0.64583333333333304</v>
      </c>
      <c r="D91" s="16">
        <v>4.3055555555555597E-2</v>
      </c>
    </row>
    <row r="92" spans="1:4" x14ac:dyDescent="0.25">
      <c r="A92" s="16">
        <v>0.65625</v>
      </c>
      <c r="D92" s="16">
        <v>4.3749999999999997E-2</v>
      </c>
    </row>
    <row r="93" spans="1:4" x14ac:dyDescent="0.25">
      <c r="A93" s="16">
        <v>0.66666666666666696</v>
      </c>
      <c r="D93" s="16">
        <v>4.4444444444444398E-2</v>
      </c>
    </row>
    <row r="94" spans="1:4" x14ac:dyDescent="0.25">
      <c r="A94" s="16">
        <v>0.67708333333333304</v>
      </c>
      <c r="D94" s="16">
        <v>4.5138888888888902E-2</v>
      </c>
    </row>
    <row r="95" spans="1:4" x14ac:dyDescent="0.25">
      <c r="A95" s="16">
        <v>0.6875</v>
      </c>
      <c r="D95" s="16">
        <v>4.5833333333333302E-2</v>
      </c>
    </row>
    <row r="96" spans="1:4" x14ac:dyDescent="0.25">
      <c r="A96" s="16">
        <v>0.69791666666666696</v>
      </c>
      <c r="D96" s="16">
        <v>4.65277777777778E-2</v>
      </c>
    </row>
    <row r="97" spans="1:4" x14ac:dyDescent="0.25">
      <c r="A97" s="16">
        <v>0.70833333333333304</v>
      </c>
      <c r="D97" s="16">
        <v>4.72222222222222E-2</v>
      </c>
    </row>
    <row r="98" spans="1:4" x14ac:dyDescent="0.25">
      <c r="A98" s="16">
        <v>0.71875</v>
      </c>
      <c r="D98" s="16">
        <v>4.7916666666666698E-2</v>
      </c>
    </row>
    <row r="99" spans="1:4" x14ac:dyDescent="0.25">
      <c r="A99" s="16">
        <v>0.72916666666666696</v>
      </c>
      <c r="D99" s="16">
        <v>4.8611111111111098E-2</v>
      </c>
    </row>
    <row r="100" spans="1:4" x14ac:dyDescent="0.25">
      <c r="A100" s="16">
        <v>0.73958333333333304</v>
      </c>
      <c r="D100" s="16">
        <v>4.9305555555555602E-2</v>
      </c>
    </row>
    <row r="101" spans="1:4" x14ac:dyDescent="0.25">
      <c r="A101" s="16">
        <v>0.75</v>
      </c>
      <c r="D101" s="16">
        <v>0.05</v>
      </c>
    </row>
    <row r="102" spans="1:4" x14ac:dyDescent="0.25">
      <c r="A102" s="16">
        <v>0.76041666666666696</v>
      </c>
      <c r="D102" s="16">
        <v>5.0694444444444403E-2</v>
      </c>
    </row>
    <row r="103" spans="1:4" x14ac:dyDescent="0.25">
      <c r="A103" s="16">
        <v>0.77083333333333304</v>
      </c>
      <c r="D103" s="16">
        <v>5.1388888888888901E-2</v>
      </c>
    </row>
    <row r="104" spans="1:4" x14ac:dyDescent="0.25">
      <c r="A104" s="16">
        <v>0.78125</v>
      </c>
      <c r="D104" s="16">
        <v>5.2083333333333301E-2</v>
      </c>
    </row>
    <row r="105" spans="1:4" x14ac:dyDescent="0.25">
      <c r="A105" s="16">
        <v>0.79166666666666696</v>
      </c>
      <c r="D105" s="16">
        <v>5.2777777777777798E-2</v>
      </c>
    </row>
    <row r="106" spans="1:4" x14ac:dyDescent="0.25">
      <c r="A106" s="16">
        <v>0.80208333333333304</v>
      </c>
      <c r="D106" s="16">
        <v>5.3472222222222199E-2</v>
      </c>
    </row>
    <row r="107" spans="1:4" x14ac:dyDescent="0.25">
      <c r="A107" s="16">
        <v>0.8125</v>
      </c>
      <c r="D107" s="16">
        <v>5.4166666666666703E-2</v>
      </c>
    </row>
    <row r="108" spans="1:4" x14ac:dyDescent="0.25">
      <c r="A108" s="16">
        <v>0.82291666666666696</v>
      </c>
      <c r="D108" s="16">
        <v>5.4861111111111097E-2</v>
      </c>
    </row>
    <row r="109" spans="1:4" x14ac:dyDescent="0.25">
      <c r="A109" s="16">
        <v>0.83333333333333304</v>
      </c>
      <c r="D109" s="16">
        <v>5.5555555555555601E-2</v>
      </c>
    </row>
    <row r="110" spans="1:4" x14ac:dyDescent="0.25">
      <c r="A110" s="16">
        <v>0.84375</v>
      </c>
      <c r="D110" s="16">
        <v>5.6250000000000001E-2</v>
      </c>
    </row>
    <row r="111" spans="1:4" x14ac:dyDescent="0.25">
      <c r="A111" s="16">
        <v>0.85416666666666696</v>
      </c>
      <c r="D111" s="16">
        <v>5.6944444444444402E-2</v>
      </c>
    </row>
    <row r="112" spans="1:4" x14ac:dyDescent="0.25">
      <c r="A112" s="16">
        <v>0.86458333333333304</v>
      </c>
      <c r="D112" s="16">
        <v>5.7638888888888899E-2</v>
      </c>
    </row>
    <row r="113" spans="1:4" x14ac:dyDescent="0.25">
      <c r="A113" s="16">
        <v>0.875</v>
      </c>
      <c r="D113" s="16">
        <v>5.83333333333333E-2</v>
      </c>
    </row>
    <row r="114" spans="1:4" x14ac:dyDescent="0.25">
      <c r="A114" s="16">
        <v>0.88541666666666696</v>
      </c>
      <c r="D114" s="16">
        <v>5.9027777777777797E-2</v>
      </c>
    </row>
    <row r="115" spans="1:4" x14ac:dyDescent="0.25">
      <c r="A115" s="16">
        <v>0.89583333333333304</v>
      </c>
      <c r="D115" s="16">
        <v>5.9722222222222197E-2</v>
      </c>
    </row>
    <row r="116" spans="1:4" x14ac:dyDescent="0.25">
      <c r="A116" s="16">
        <v>0.90625</v>
      </c>
      <c r="D116" s="16">
        <v>6.0416666666666702E-2</v>
      </c>
    </row>
    <row r="117" spans="1:4" x14ac:dyDescent="0.25">
      <c r="A117" s="16">
        <v>0.91666666666666696</v>
      </c>
      <c r="D117" s="16">
        <v>6.1111111111111102E-2</v>
      </c>
    </row>
    <row r="118" spans="1:4" x14ac:dyDescent="0.25">
      <c r="A118" s="16">
        <v>0.92708333333333304</v>
      </c>
      <c r="D118" s="16">
        <v>6.18055555555556E-2</v>
      </c>
    </row>
    <row r="119" spans="1:4" x14ac:dyDescent="0.25">
      <c r="A119" s="16">
        <v>0.9375</v>
      </c>
      <c r="D119" s="16">
        <v>6.25E-2</v>
      </c>
    </row>
    <row r="120" spans="1:4" x14ac:dyDescent="0.25">
      <c r="A120" s="16">
        <v>0.94791666666666696</v>
      </c>
      <c r="D120" s="16">
        <v>6.31944444444444E-2</v>
      </c>
    </row>
    <row r="121" spans="1:4" x14ac:dyDescent="0.25">
      <c r="A121" s="16">
        <v>0.95833333333333304</v>
      </c>
      <c r="D121" s="16">
        <v>6.3888888888888898E-2</v>
      </c>
    </row>
    <row r="122" spans="1:4" x14ac:dyDescent="0.25">
      <c r="A122" s="16">
        <v>0.96875</v>
      </c>
      <c r="D122" s="16">
        <v>6.4583333333333298E-2</v>
      </c>
    </row>
    <row r="123" spans="1:4" x14ac:dyDescent="0.25">
      <c r="A123" s="16">
        <v>0.97916666666666696</v>
      </c>
      <c r="D123" s="16">
        <v>6.5277777777777796E-2</v>
      </c>
    </row>
    <row r="124" spans="1:4" x14ac:dyDescent="0.25">
      <c r="A124" s="16">
        <v>0.98958333333333304</v>
      </c>
      <c r="D124" s="16">
        <v>6.5972222222222196E-2</v>
      </c>
    </row>
    <row r="125" spans="1:4" x14ac:dyDescent="0.25">
      <c r="D125" s="16">
        <v>6.6666666666666693E-2</v>
      </c>
    </row>
    <row r="126" spans="1:4" x14ac:dyDescent="0.25">
      <c r="D126" s="16">
        <v>6.7361111111111094E-2</v>
      </c>
    </row>
    <row r="127" spans="1:4" x14ac:dyDescent="0.25">
      <c r="D127" s="16">
        <v>6.8055555555555605E-2</v>
      </c>
    </row>
    <row r="128" spans="1:4" x14ac:dyDescent="0.25">
      <c r="D128" s="16">
        <v>6.8750000000000006E-2</v>
      </c>
    </row>
    <row r="129" spans="4:4" x14ac:dyDescent="0.25">
      <c r="D129" s="16">
        <v>6.9444444444444406E-2</v>
      </c>
    </row>
    <row r="130" spans="4:4" x14ac:dyDescent="0.25">
      <c r="D130" s="16">
        <v>7.0138888888888903E-2</v>
      </c>
    </row>
    <row r="131" spans="4:4" x14ac:dyDescent="0.25">
      <c r="D131" s="16">
        <v>7.0833333333333304E-2</v>
      </c>
    </row>
    <row r="132" spans="4:4" x14ac:dyDescent="0.25">
      <c r="D132" s="16">
        <v>7.1527777777777801E-2</v>
      </c>
    </row>
    <row r="133" spans="4:4" x14ac:dyDescent="0.25">
      <c r="D133" s="16">
        <v>7.2222222222222202E-2</v>
      </c>
    </row>
    <row r="134" spans="4:4" x14ac:dyDescent="0.25">
      <c r="D134" s="16">
        <v>7.2916666666666699E-2</v>
      </c>
    </row>
    <row r="135" spans="4:4" x14ac:dyDescent="0.25">
      <c r="D135" s="16">
        <v>7.3611111111111099E-2</v>
      </c>
    </row>
    <row r="136" spans="4:4" x14ac:dyDescent="0.25">
      <c r="D136" s="16">
        <v>7.4305555555555597E-2</v>
      </c>
    </row>
    <row r="137" spans="4:4" x14ac:dyDescent="0.25">
      <c r="D137" s="16">
        <v>7.4999999999999997E-2</v>
      </c>
    </row>
    <row r="138" spans="4:4" x14ac:dyDescent="0.25">
      <c r="D138" s="16">
        <v>7.5694444444444495E-2</v>
      </c>
    </row>
    <row r="139" spans="4:4" x14ac:dyDescent="0.25">
      <c r="D139" s="16">
        <v>7.6388888888888895E-2</v>
      </c>
    </row>
    <row r="140" spans="4:4" x14ac:dyDescent="0.25">
      <c r="D140" s="16">
        <v>7.7083333333333295E-2</v>
      </c>
    </row>
    <row r="141" spans="4:4" x14ac:dyDescent="0.25">
      <c r="D141" s="16">
        <v>7.7777777777777807E-2</v>
      </c>
    </row>
    <row r="142" spans="4:4" x14ac:dyDescent="0.25">
      <c r="D142" s="16">
        <v>7.8472222222222193E-2</v>
      </c>
    </row>
    <row r="143" spans="4:4" x14ac:dyDescent="0.25">
      <c r="D143" s="16">
        <v>7.9166666666666705E-2</v>
      </c>
    </row>
    <row r="144" spans="4:4" x14ac:dyDescent="0.25">
      <c r="D144" s="16">
        <v>7.9861111111111105E-2</v>
      </c>
    </row>
    <row r="145" spans="4:4" x14ac:dyDescent="0.25">
      <c r="D145" s="16">
        <v>8.0555555555555602E-2</v>
      </c>
    </row>
    <row r="146" spans="4:4" x14ac:dyDescent="0.25">
      <c r="D146" s="16">
        <v>8.1250000000000003E-2</v>
      </c>
    </row>
    <row r="147" spans="4:4" x14ac:dyDescent="0.25">
      <c r="D147" s="16">
        <v>8.1944444444444403E-2</v>
      </c>
    </row>
    <row r="148" spans="4:4" x14ac:dyDescent="0.25">
      <c r="D148" s="16">
        <v>8.2638888888888901E-2</v>
      </c>
    </row>
    <row r="149" spans="4:4" x14ac:dyDescent="0.25">
      <c r="D149" s="16">
        <v>8.3333333333333301E-2</v>
      </c>
    </row>
    <row r="150" spans="4:4" x14ac:dyDescent="0.25">
      <c r="D150" s="16">
        <v>8.4027777777777798E-2</v>
      </c>
    </row>
    <row r="151" spans="4:4" x14ac:dyDescent="0.25">
      <c r="D151" s="16">
        <v>8.4722222222222199E-2</v>
      </c>
    </row>
    <row r="152" spans="4:4" x14ac:dyDescent="0.25">
      <c r="D152" s="16">
        <v>8.5416666666666696E-2</v>
      </c>
    </row>
    <row r="153" spans="4:4" x14ac:dyDescent="0.25">
      <c r="D153" s="16">
        <v>8.6111111111111097E-2</v>
      </c>
    </row>
    <row r="154" spans="4:4" x14ac:dyDescent="0.25">
      <c r="D154" s="16">
        <v>8.6805555555555594E-2</v>
      </c>
    </row>
    <row r="155" spans="4:4" x14ac:dyDescent="0.25">
      <c r="D155" s="16">
        <v>8.7499999999999994E-2</v>
      </c>
    </row>
    <row r="156" spans="4:4" x14ac:dyDescent="0.25">
      <c r="D156" s="16">
        <v>8.8194444444444506E-2</v>
      </c>
    </row>
    <row r="157" spans="4:4" x14ac:dyDescent="0.25">
      <c r="D157" s="16">
        <v>8.8888888888888906E-2</v>
      </c>
    </row>
    <row r="158" spans="4:4" x14ac:dyDescent="0.25">
      <c r="D158" s="16">
        <v>8.9583333333333307E-2</v>
      </c>
    </row>
    <row r="159" spans="4:4" x14ac:dyDescent="0.25">
      <c r="D159" s="16">
        <v>9.0277777777777804E-2</v>
      </c>
    </row>
    <row r="160" spans="4:4" x14ac:dyDescent="0.25">
      <c r="D160" s="16">
        <v>9.0972222222222204E-2</v>
      </c>
    </row>
    <row r="161" spans="4:4" x14ac:dyDescent="0.25">
      <c r="D161" s="16">
        <v>9.1666666666666702E-2</v>
      </c>
    </row>
    <row r="162" spans="4:4" x14ac:dyDescent="0.25">
      <c r="D162" s="16">
        <v>9.2361111111111102E-2</v>
      </c>
    </row>
    <row r="163" spans="4:4" x14ac:dyDescent="0.25">
      <c r="D163" s="16">
        <v>9.30555555555556E-2</v>
      </c>
    </row>
    <row r="164" spans="4:4" x14ac:dyDescent="0.25">
      <c r="D164" s="16">
        <v>9.375E-2</v>
      </c>
    </row>
    <row r="165" spans="4:4" x14ac:dyDescent="0.25">
      <c r="D165" s="16">
        <v>9.44444444444444E-2</v>
      </c>
    </row>
    <row r="166" spans="4:4" x14ac:dyDescent="0.25">
      <c r="D166" s="16">
        <v>9.5138888888888898E-2</v>
      </c>
    </row>
    <row r="167" spans="4:4" x14ac:dyDescent="0.25">
      <c r="D167" s="16">
        <v>9.5833333333333298E-2</v>
      </c>
    </row>
    <row r="168" spans="4:4" x14ac:dyDescent="0.25">
      <c r="D168" s="16">
        <v>9.6527777777777796E-2</v>
      </c>
    </row>
    <row r="169" spans="4:4" x14ac:dyDescent="0.25">
      <c r="D169" s="16">
        <v>9.7222222222222196E-2</v>
      </c>
    </row>
    <row r="170" spans="4:4" x14ac:dyDescent="0.25">
      <c r="D170" s="16">
        <v>9.7916666666666693E-2</v>
      </c>
    </row>
    <row r="171" spans="4:4" x14ac:dyDescent="0.25">
      <c r="D171" s="16">
        <v>9.8611111111111094E-2</v>
      </c>
    </row>
    <row r="172" spans="4:4" x14ac:dyDescent="0.25">
      <c r="D172" s="16">
        <v>9.9305555555555605E-2</v>
      </c>
    </row>
    <row r="173" spans="4:4" x14ac:dyDescent="0.25">
      <c r="D173" s="16">
        <v>0.1</v>
      </c>
    </row>
    <row r="174" spans="4:4" x14ac:dyDescent="0.25">
      <c r="D174" s="16">
        <v>0.100694444444444</v>
      </c>
    </row>
    <row r="175" spans="4:4" x14ac:dyDescent="0.25">
      <c r="D175" s="16">
        <v>0.101388888888889</v>
      </c>
    </row>
    <row r="176" spans="4:4" x14ac:dyDescent="0.25">
      <c r="D176" s="16">
        <v>0.102083333333333</v>
      </c>
    </row>
    <row r="177" spans="4:4" x14ac:dyDescent="0.25">
      <c r="D177" s="16">
        <v>0.102777777777778</v>
      </c>
    </row>
    <row r="178" spans="4:4" x14ac:dyDescent="0.25">
      <c r="D178" s="16">
        <v>0.10347222222222199</v>
      </c>
    </row>
    <row r="179" spans="4:4" x14ac:dyDescent="0.25">
      <c r="D179" s="16">
        <v>0.104166666666667</v>
      </c>
    </row>
    <row r="180" spans="4:4" x14ac:dyDescent="0.25">
      <c r="D180" s="16">
        <v>0.104861111111111</v>
      </c>
    </row>
    <row r="181" spans="4:4" x14ac:dyDescent="0.25">
      <c r="D181" s="16">
        <v>0.105555555555556</v>
      </c>
    </row>
    <row r="182" spans="4:4" x14ac:dyDescent="0.25">
      <c r="D182" s="16">
        <v>0.10625</v>
      </c>
    </row>
    <row r="183" spans="4:4" x14ac:dyDescent="0.25">
      <c r="D183" s="16">
        <v>0.106944444444444</v>
      </c>
    </row>
    <row r="184" spans="4:4" x14ac:dyDescent="0.25">
      <c r="D184" s="16">
        <v>0.10763888888888901</v>
      </c>
    </row>
    <row r="185" spans="4:4" x14ac:dyDescent="0.25">
      <c r="D185" s="16">
        <v>0.108333333333333</v>
      </c>
    </row>
    <row r="186" spans="4:4" x14ac:dyDescent="0.25">
      <c r="D186" s="16">
        <v>0.109027777777778</v>
      </c>
    </row>
    <row r="187" spans="4:4" x14ac:dyDescent="0.25">
      <c r="D187" s="16">
        <v>0.109722222222222</v>
      </c>
    </row>
    <row r="188" spans="4:4" x14ac:dyDescent="0.25">
      <c r="D188" s="16">
        <v>0.110416666666667</v>
      </c>
    </row>
    <row r="189" spans="4:4" x14ac:dyDescent="0.25">
      <c r="D189" s="16">
        <v>0.11111111111111099</v>
      </c>
    </row>
    <row r="190" spans="4:4" x14ac:dyDescent="0.25">
      <c r="D190" s="16">
        <v>0.111805555555556</v>
      </c>
    </row>
    <row r="191" spans="4:4" x14ac:dyDescent="0.25">
      <c r="D191" s="16">
        <v>0.1125</v>
      </c>
    </row>
    <row r="192" spans="4:4" x14ac:dyDescent="0.25">
      <c r="D192" s="16">
        <v>0.113194444444444</v>
      </c>
    </row>
    <row r="193" spans="4:4" x14ac:dyDescent="0.25">
      <c r="D193" s="16">
        <v>0.113888888888889</v>
      </c>
    </row>
    <row r="194" spans="4:4" x14ac:dyDescent="0.25">
      <c r="D194" s="16">
        <v>0.114583333333333</v>
      </c>
    </row>
    <row r="195" spans="4:4" x14ac:dyDescent="0.25">
      <c r="D195" s="16">
        <v>0.11527777777777801</v>
      </c>
    </row>
    <row r="196" spans="4:4" x14ac:dyDescent="0.25">
      <c r="D196" s="16">
        <v>0.115972222222222</v>
      </c>
    </row>
    <row r="197" spans="4:4" x14ac:dyDescent="0.25">
      <c r="D197" s="16">
        <v>0.116666666666667</v>
      </c>
    </row>
    <row r="198" spans="4:4" x14ac:dyDescent="0.25">
      <c r="D198" s="16">
        <v>0.117361111111111</v>
      </c>
    </row>
    <row r="199" spans="4:4" x14ac:dyDescent="0.25">
      <c r="D199" s="16">
        <v>0.118055555555556</v>
      </c>
    </row>
    <row r="200" spans="4:4" x14ac:dyDescent="0.25">
      <c r="D200" s="16">
        <v>0.11874999999999999</v>
      </c>
    </row>
    <row r="201" spans="4:4" x14ac:dyDescent="0.25">
      <c r="D201" s="16">
        <v>0.11944444444444401</v>
      </c>
    </row>
    <row r="202" spans="4:4" x14ac:dyDescent="0.25">
      <c r="D202" s="16">
        <v>0.120138888888889</v>
      </c>
    </row>
    <row r="203" spans="4:4" x14ac:dyDescent="0.25">
      <c r="D203" s="16">
        <v>0.120833333333333</v>
      </c>
    </row>
    <row r="204" spans="4:4" x14ac:dyDescent="0.25">
      <c r="D204" s="16">
        <v>0.121527777777778</v>
      </c>
    </row>
    <row r="205" spans="4:4" x14ac:dyDescent="0.25">
      <c r="D205" s="16">
        <v>0.122222222222222</v>
      </c>
    </row>
    <row r="206" spans="4:4" x14ac:dyDescent="0.25">
      <c r="D206" s="16">
        <v>0.12291666666666699</v>
      </c>
    </row>
    <row r="207" spans="4:4" x14ac:dyDescent="0.25">
      <c r="D207" s="16">
        <v>0.12361111111111101</v>
      </c>
    </row>
    <row r="208" spans="4:4" x14ac:dyDescent="0.25">
      <c r="D208" s="16">
        <v>0.124305555555556</v>
      </c>
    </row>
    <row r="209" spans="4:4" x14ac:dyDescent="0.25">
      <c r="D209" s="16">
        <v>0.125</v>
      </c>
    </row>
    <row r="210" spans="4:4" x14ac:dyDescent="0.25">
      <c r="D210" s="16">
        <v>0.125694444444444</v>
      </c>
    </row>
    <row r="211" spans="4:4" x14ac:dyDescent="0.25">
      <c r="D211" s="16">
        <v>0.12638888888888899</v>
      </c>
    </row>
    <row r="212" spans="4:4" x14ac:dyDescent="0.25">
      <c r="D212" s="16">
        <v>0.12708333333333299</v>
      </c>
    </row>
    <row r="213" spans="4:4" x14ac:dyDescent="0.25">
      <c r="D213" s="16">
        <v>0.12777777777777799</v>
      </c>
    </row>
    <row r="214" spans="4:4" x14ac:dyDescent="0.25">
      <c r="D214" s="16">
        <v>0.12847222222222199</v>
      </c>
    </row>
    <row r="215" spans="4:4" x14ac:dyDescent="0.25">
      <c r="D215" s="16">
        <v>0.12916666666666701</v>
      </c>
    </row>
    <row r="216" spans="4:4" x14ac:dyDescent="0.25">
      <c r="D216" s="16">
        <v>0.12986111111111101</v>
      </c>
    </row>
    <row r="217" spans="4:4" x14ac:dyDescent="0.25">
      <c r="D217" s="16">
        <v>0.13055555555555601</v>
      </c>
    </row>
    <row r="218" spans="4:4" x14ac:dyDescent="0.25">
      <c r="D218" s="16">
        <v>0.13125000000000001</v>
      </c>
    </row>
    <row r="219" spans="4:4" x14ac:dyDescent="0.25">
      <c r="D219" s="16">
        <v>0.131944444444444</v>
      </c>
    </row>
    <row r="220" spans="4:4" x14ac:dyDescent="0.25">
      <c r="D220" s="16">
        <v>0.132638888888889</v>
      </c>
    </row>
    <row r="221" spans="4:4" x14ac:dyDescent="0.25">
      <c r="D221" s="16">
        <v>0.133333333333333</v>
      </c>
    </row>
    <row r="222" spans="4:4" x14ac:dyDescent="0.25">
      <c r="D222" s="16">
        <v>0.134027777777778</v>
      </c>
    </row>
    <row r="223" spans="4:4" x14ac:dyDescent="0.25">
      <c r="D223" s="16">
        <v>0.13472222222222199</v>
      </c>
    </row>
    <row r="224" spans="4:4" x14ac:dyDescent="0.25">
      <c r="D224" s="16">
        <v>0.13541666666666699</v>
      </c>
    </row>
    <row r="225" spans="4:4" x14ac:dyDescent="0.25">
      <c r="D225" s="16">
        <v>0.13611111111111099</v>
      </c>
    </row>
    <row r="226" spans="4:4" x14ac:dyDescent="0.25">
      <c r="D226" s="16">
        <v>0.13680555555555601</v>
      </c>
    </row>
    <row r="227" spans="4:4" x14ac:dyDescent="0.25">
      <c r="D227" s="16">
        <v>0.13750000000000001</v>
      </c>
    </row>
    <row r="228" spans="4:4" x14ac:dyDescent="0.25">
      <c r="D228" s="16">
        <v>0.13819444444444401</v>
      </c>
    </row>
    <row r="229" spans="4:4" x14ac:dyDescent="0.25">
      <c r="D229" s="16">
        <v>0.13888888888888901</v>
      </c>
    </row>
    <row r="230" spans="4:4" x14ac:dyDescent="0.25">
      <c r="D230" s="16">
        <v>0.139583333333333</v>
      </c>
    </row>
    <row r="231" spans="4:4" x14ac:dyDescent="0.25">
      <c r="D231" s="16">
        <v>0.140277777777778</v>
      </c>
    </row>
    <row r="232" spans="4:4" x14ac:dyDescent="0.25">
      <c r="D232" s="16">
        <v>0.140972222222222</v>
      </c>
    </row>
    <row r="233" spans="4:4" x14ac:dyDescent="0.25">
      <c r="D233" s="16">
        <v>0.141666666666667</v>
      </c>
    </row>
    <row r="234" spans="4:4" x14ac:dyDescent="0.25">
      <c r="D234" s="16">
        <v>0.14236111111111099</v>
      </c>
    </row>
    <row r="235" spans="4:4" x14ac:dyDescent="0.25">
      <c r="D235" s="16">
        <v>0.14305555555555599</v>
      </c>
    </row>
    <row r="236" spans="4:4" x14ac:dyDescent="0.25">
      <c r="D236" s="16">
        <v>0.14374999999999999</v>
      </c>
    </row>
    <row r="237" spans="4:4" x14ac:dyDescent="0.25">
      <c r="D237" s="16">
        <v>0.14444444444444399</v>
      </c>
    </row>
    <row r="238" spans="4:4" x14ac:dyDescent="0.25">
      <c r="D238" s="16">
        <v>0.14513888888888901</v>
      </c>
    </row>
    <row r="239" spans="4:4" x14ac:dyDescent="0.25">
      <c r="D239" s="16">
        <v>0.14583333333333301</v>
      </c>
    </row>
    <row r="240" spans="4:4" x14ac:dyDescent="0.25">
      <c r="D240" s="16">
        <v>0.14652777777777801</v>
      </c>
    </row>
    <row r="241" spans="4:4" x14ac:dyDescent="0.25">
      <c r="D241" s="16">
        <v>0.147222222222222</v>
      </c>
    </row>
    <row r="242" spans="4:4" x14ac:dyDescent="0.25">
      <c r="D242" s="16">
        <v>0.147916666666667</v>
      </c>
    </row>
    <row r="243" spans="4:4" x14ac:dyDescent="0.25">
      <c r="D243" s="16">
        <v>0.148611111111111</v>
      </c>
    </row>
    <row r="244" spans="4:4" x14ac:dyDescent="0.25">
      <c r="D244" s="16">
        <v>0.149305555555556</v>
      </c>
    </row>
    <row r="245" spans="4:4" x14ac:dyDescent="0.25">
      <c r="D245" s="16">
        <v>0.15</v>
      </c>
    </row>
    <row r="246" spans="4:4" x14ac:dyDescent="0.25">
      <c r="D246" s="16">
        <v>0.15069444444444399</v>
      </c>
    </row>
    <row r="247" spans="4:4" x14ac:dyDescent="0.25">
      <c r="D247" s="16">
        <v>0.15138888888888899</v>
      </c>
    </row>
    <row r="248" spans="4:4" x14ac:dyDescent="0.25">
      <c r="D248" s="16">
        <v>0.15208333333333299</v>
      </c>
    </row>
    <row r="249" spans="4:4" x14ac:dyDescent="0.25">
      <c r="D249" s="16">
        <v>0.15277777777777801</v>
      </c>
    </row>
    <row r="250" spans="4:4" x14ac:dyDescent="0.25">
      <c r="D250" s="16">
        <v>0.15347222222222201</v>
      </c>
    </row>
    <row r="251" spans="4:4" x14ac:dyDescent="0.25">
      <c r="D251" s="16">
        <v>0.15416666666666701</v>
      </c>
    </row>
    <row r="252" spans="4:4" x14ac:dyDescent="0.25">
      <c r="D252" s="16">
        <v>0.15486111111111101</v>
      </c>
    </row>
    <row r="253" spans="4:4" x14ac:dyDescent="0.25">
      <c r="D253" s="16">
        <v>0.155555555555556</v>
      </c>
    </row>
    <row r="254" spans="4:4" x14ac:dyDescent="0.25">
      <c r="D254" s="16">
        <v>0.15625</v>
      </c>
    </row>
    <row r="255" spans="4:4" x14ac:dyDescent="0.25">
      <c r="D255" s="16">
        <v>0.156944444444444</v>
      </c>
    </row>
    <row r="256" spans="4:4" x14ac:dyDescent="0.25">
      <c r="D256" s="16">
        <v>0.15763888888888899</v>
      </c>
    </row>
    <row r="257" spans="4:4" x14ac:dyDescent="0.25">
      <c r="D257" s="16">
        <v>0.15833333333333299</v>
      </c>
    </row>
    <row r="258" spans="4:4" x14ac:dyDescent="0.25">
      <c r="D258" s="16">
        <v>0.15902777777777799</v>
      </c>
    </row>
    <row r="259" spans="4:4" x14ac:dyDescent="0.25">
      <c r="D259" s="16">
        <v>0.15972222222222199</v>
      </c>
    </row>
    <row r="260" spans="4:4" x14ac:dyDescent="0.25">
      <c r="D260" s="16">
        <v>0.16041666666666701</v>
      </c>
    </row>
    <row r="261" spans="4:4" x14ac:dyDescent="0.25">
      <c r="D261" s="16">
        <v>0.16111111111111101</v>
      </c>
    </row>
    <row r="262" spans="4:4" x14ac:dyDescent="0.25">
      <c r="D262" s="16">
        <v>0.16180555555555601</v>
      </c>
    </row>
    <row r="263" spans="4:4" x14ac:dyDescent="0.25">
      <c r="D263" s="16">
        <v>0.16250000000000001</v>
      </c>
    </row>
    <row r="264" spans="4:4" x14ac:dyDescent="0.25">
      <c r="D264" s="16">
        <v>0.163194444444444</v>
      </c>
    </row>
    <row r="265" spans="4:4" x14ac:dyDescent="0.25">
      <c r="D265" s="16">
        <v>0.163888888888889</v>
      </c>
    </row>
    <row r="266" spans="4:4" x14ac:dyDescent="0.25">
      <c r="D266" s="16">
        <v>0.164583333333333</v>
      </c>
    </row>
    <row r="267" spans="4:4" x14ac:dyDescent="0.25">
      <c r="D267" s="16">
        <v>0.165277777777778</v>
      </c>
    </row>
    <row r="268" spans="4:4" x14ac:dyDescent="0.25">
      <c r="D268" s="16">
        <v>0.16597222222222199</v>
      </c>
    </row>
    <row r="269" spans="4:4" x14ac:dyDescent="0.25">
      <c r="D269" s="16">
        <v>0.16666666666666699</v>
      </c>
    </row>
    <row r="270" spans="4:4" x14ac:dyDescent="0.25">
      <c r="D270" s="16">
        <v>0.16736111111111099</v>
      </c>
    </row>
    <row r="271" spans="4:4" x14ac:dyDescent="0.25">
      <c r="D271" s="16">
        <v>0.16805555555555601</v>
      </c>
    </row>
    <row r="272" spans="4:4" x14ac:dyDescent="0.25">
      <c r="D272" s="16">
        <v>0.16875000000000001</v>
      </c>
    </row>
    <row r="273" spans="4:4" x14ac:dyDescent="0.25">
      <c r="D273" s="16">
        <v>0.16944444444444401</v>
      </c>
    </row>
    <row r="274" spans="4:4" x14ac:dyDescent="0.25">
      <c r="D274" s="16">
        <v>0.17013888888888901</v>
      </c>
    </row>
    <row r="275" spans="4:4" x14ac:dyDescent="0.25">
      <c r="D275" s="16">
        <v>0.170833333333333</v>
      </c>
    </row>
    <row r="276" spans="4:4" x14ac:dyDescent="0.25">
      <c r="D276" s="16">
        <v>0.171527777777778</v>
      </c>
    </row>
    <row r="277" spans="4:4" x14ac:dyDescent="0.25">
      <c r="D277" s="16">
        <v>0.172222222222222</v>
      </c>
    </row>
    <row r="278" spans="4:4" x14ac:dyDescent="0.25">
      <c r="D278" s="16">
        <v>0.172916666666667</v>
      </c>
    </row>
    <row r="279" spans="4:4" x14ac:dyDescent="0.25">
      <c r="D279" s="16">
        <v>0.17361111111111099</v>
      </c>
    </row>
    <row r="280" spans="4:4" x14ac:dyDescent="0.25">
      <c r="D280" s="16">
        <v>0.17430555555555599</v>
      </c>
    </row>
    <row r="281" spans="4:4" x14ac:dyDescent="0.25">
      <c r="D281" s="16">
        <v>0.17499999999999999</v>
      </c>
    </row>
    <row r="282" spans="4:4" x14ac:dyDescent="0.25">
      <c r="D282" s="16">
        <v>0.17569444444444399</v>
      </c>
    </row>
    <row r="283" spans="4:4" x14ac:dyDescent="0.25">
      <c r="D283" s="16">
        <v>0.17638888888888901</v>
      </c>
    </row>
    <row r="284" spans="4:4" x14ac:dyDescent="0.25">
      <c r="D284" s="16">
        <v>0.17708333333333301</v>
      </c>
    </row>
    <row r="285" spans="4:4" x14ac:dyDescent="0.25">
      <c r="D285" s="16">
        <v>0.17777777777777801</v>
      </c>
    </row>
    <row r="286" spans="4:4" x14ac:dyDescent="0.25">
      <c r="D286" s="16">
        <v>0.178472222222222</v>
      </c>
    </row>
    <row r="287" spans="4:4" x14ac:dyDescent="0.25">
      <c r="D287" s="16">
        <v>0.179166666666667</v>
      </c>
    </row>
    <row r="288" spans="4:4" x14ac:dyDescent="0.25">
      <c r="D288" s="16">
        <v>0.179861111111111</v>
      </c>
    </row>
    <row r="289" spans="4:4" x14ac:dyDescent="0.25">
      <c r="D289" s="16">
        <v>0.180555555555556</v>
      </c>
    </row>
    <row r="290" spans="4:4" x14ac:dyDescent="0.25">
      <c r="D290" s="16">
        <v>0.18124999999999999</v>
      </c>
    </row>
    <row r="291" spans="4:4" x14ac:dyDescent="0.25">
      <c r="D291" s="16">
        <v>0.18194444444444399</v>
      </c>
    </row>
    <row r="292" spans="4:4" x14ac:dyDescent="0.25">
      <c r="D292" s="16">
        <v>0.18263888888888899</v>
      </c>
    </row>
    <row r="293" spans="4:4" x14ac:dyDescent="0.25">
      <c r="D293" s="16">
        <v>0.18333333333333299</v>
      </c>
    </row>
    <row r="294" spans="4:4" x14ac:dyDescent="0.25">
      <c r="D294" s="16">
        <v>0.18402777777777801</v>
      </c>
    </row>
    <row r="295" spans="4:4" x14ac:dyDescent="0.25">
      <c r="D295" s="16">
        <v>0.18472222222222201</v>
      </c>
    </row>
    <row r="296" spans="4:4" x14ac:dyDescent="0.25">
      <c r="D296" s="16">
        <v>0.18541666666666701</v>
      </c>
    </row>
    <row r="297" spans="4:4" x14ac:dyDescent="0.25">
      <c r="D297" s="16">
        <v>0.18611111111111101</v>
      </c>
    </row>
    <row r="298" spans="4:4" x14ac:dyDescent="0.25">
      <c r="D298" s="16">
        <v>0.186805555555556</v>
      </c>
    </row>
    <row r="299" spans="4:4" x14ac:dyDescent="0.25">
      <c r="D299" s="16">
        <v>0.1875</v>
      </c>
    </row>
    <row r="300" spans="4:4" x14ac:dyDescent="0.25">
      <c r="D300" s="16">
        <v>0.188194444444444</v>
      </c>
    </row>
    <row r="301" spans="4:4" x14ac:dyDescent="0.25">
      <c r="D301" s="16">
        <v>0.18888888888888899</v>
      </c>
    </row>
    <row r="302" spans="4:4" x14ac:dyDescent="0.25">
      <c r="D302" s="16">
        <v>0.18958333333333299</v>
      </c>
    </row>
    <row r="303" spans="4:4" x14ac:dyDescent="0.25">
      <c r="D303" s="16">
        <v>0.19027777777777799</v>
      </c>
    </row>
    <row r="304" spans="4:4" x14ac:dyDescent="0.25">
      <c r="D304" s="16">
        <v>0.19097222222222199</v>
      </c>
    </row>
    <row r="305" spans="4:4" x14ac:dyDescent="0.25">
      <c r="D305" s="16">
        <v>0.19166666666666701</v>
      </c>
    </row>
    <row r="306" spans="4:4" x14ac:dyDescent="0.25">
      <c r="D306" s="16">
        <v>0.19236111111111101</v>
      </c>
    </row>
    <row r="307" spans="4:4" x14ac:dyDescent="0.25">
      <c r="D307" s="16">
        <v>0.19305555555555601</v>
      </c>
    </row>
    <row r="308" spans="4:4" x14ac:dyDescent="0.25">
      <c r="D308" s="16">
        <v>0.19375000000000001</v>
      </c>
    </row>
    <row r="309" spans="4:4" x14ac:dyDescent="0.25">
      <c r="D309" s="16">
        <v>0.194444444444444</v>
      </c>
    </row>
    <row r="310" spans="4:4" x14ac:dyDescent="0.25">
      <c r="D310" s="16">
        <v>0.195138888888889</v>
      </c>
    </row>
    <row r="311" spans="4:4" x14ac:dyDescent="0.25">
      <c r="D311" s="16">
        <v>0.195833333333333</v>
      </c>
    </row>
    <row r="312" spans="4:4" x14ac:dyDescent="0.25">
      <c r="D312" s="16">
        <v>0.196527777777778</v>
      </c>
    </row>
    <row r="313" spans="4:4" x14ac:dyDescent="0.25">
      <c r="D313" s="16">
        <v>0.19722222222222199</v>
      </c>
    </row>
    <row r="314" spans="4:4" x14ac:dyDescent="0.25">
      <c r="D314" s="16">
        <v>0.19791666666666699</v>
      </c>
    </row>
    <row r="315" spans="4:4" x14ac:dyDescent="0.25">
      <c r="D315" s="16">
        <v>0.19861111111111099</v>
      </c>
    </row>
    <row r="316" spans="4:4" x14ac:dyDescent="0.25">
      <c r="D316" s="16">
        <v>0.19930555555555601</v>
      </c>
    </row>
    <row r="317" spans="4:4" x14ac:dyDescent="0.25">
      <c r="D317" s="16">
        <v>0.2</v>
      </c>
    </row>
    <row r="318" spans="4:4" x14ac:dyDescent="0.25">
      <c r="D318" s="16">
        <v>0.20069444444444401</v>
      </c>
    </row>
    <row r="319" spans="4:4" x14ac:dyDescent="0.25">
      <c r="D319" s="16">
        <v>0.20138888888888901</v>
      </c>
    </row>
    <row r="320" spans="4:4" x14ac:dyDescent="0.25">
      <c r="D320" s="16">
        <v>0.202083333333333</v>
      </c>
    </row>
    <row r="321" spans="4:4" x14ac:dyDescent="0.25">
      <c r="D321" s="16">
        <v>0.202777777777778</v>
      </c>
    </row>
    <row r="322" spans="4:4" x14ac:dyDescent="0.25">
      <c r="D322" s="16">
        <v>0.203472222222222</v>
      </c>
    </row>
    <row r="323" spans="4:4" x14ac:dyDescent="0.25">
      <c r="D323" s="16">
        <v>0.204166666666667</v>
      </c>
    </row>
    <row r="324" spans="4:4" x14ac:dyDescent="0.25">
      <c r="D324" s="16">
        <v>0.20486111111111099</v>
      </c>
    </row>
    <row r="325" spans="4:4" x14ac:dyDescent="0.25">
      <c r="D325" s="16">
        <v>0.20555555555555599</v>
      </c>
    </row>
    <row r="326" spans="4:4" x14ac:dyDescent="0.25">
      <c r="D326" s="16">
        <v>0.20624999999999999</v>
      </c>
    </row>
    <row r="327" spans="4:4" x14ac:dyDescent="0.25">
      <c r="D327" s="16">
        <v>0.20694444444444399</v>
      </c>
    </row>
    <row r="328" spans="4:4" x14ac:dyDescent="0.25">
      <c r="D328" s="16">
        <v>0.20763888888888901</v>
      </c>
    </row>
    <row r="329" spans="4:4" x14ac:dyDescent="0.25">
      <c r="D329" s="16">
        <v>0.20833333333333301</v>
      </c>
    </row>
    <row r="330" spans="4:4" x14ac:dyDescent="0.25">
      <c r="D330" s="16">
        <v>0.20902777777777801</v>
      </c>
    </row>
    <row r="331" spans="4:4" x14ac:dyDescent="0.25">
      <c r="D331" s="16">
        <v>0.209722222222222</v>
      </c>
    </row>
    <row r="332" spans="4:4" x14ac:dyDescent="0.25">
      <c r="D332" s="16">
        <v>0.210416666666667</v>
      </c>
    </row>
    <row r="333" spans="4:4" x14ac:dyDescent="0.25">
      <c r="D333" s="16">
        <v>0.211111111111111</v>
      </c>
    </row>
    <row r="334" spans="4:4" x14ac:dyDescent="0.25">
      <c r="D334" s="16">
        <v>0.211805555555556</v>
      </c>
    </row>
    <row r="335" spans="4:4" x14ac:dyDescent="0.25">
      <c r="D335" s="16">
        <v>0.21249999999999999</v>
      </c>
    </row>
    <row r="336" spans="4:4" x14ac:dyDescent="0.25">
      <c r="D336" s="16">
        <v>0.21319444444444399</v>
      </c>
    </row>
    <row r="337" spans="4:4" x14ac:dyDescent="0.25">
      <c r="D337" s="16">
        <v>0.21388888888888899</v>
      </c>
    </row>
    <row r="338" spans="4:4" x14ac:dyDescent="0.25">
      <c r="D338" s="16">
        <v>0.21458333333333299</v>
      </c>
    </row>
    <row r="339" spans="4:4" x14ac:dyDescent="0.25">
      <c r="D339" s="16">
        <v>0.21527777777777801</v>
      </c>
    </row>
    <row r="340" spans="4:4" x14ac:dyDescent="0.25">
      <c r="D340" s="16">
        <v>0.21597222222222201</v>
      </c>
    </row>
    <row r="341" spans="4:4" x14ac:dyDescent="0.25">
      <c r="D341" s="16">
        <v>0.21666666666666701</v>
      </c>
    </row>
    <row r="342" spans="4:4" x14ac:dyDescent="0.25">
      <c r="D342" s="16">
        <v>0.21736111111111101</v>
      </c>
    </row>
    <row r="343" spans="4:4" x14ac:dyDescent="0.25">
      <c r="D343" s="16">
        <v>0.218055555555556</v>
      </c>
    </row>
    <row r="344" spans="4:4" x14ac:dyDescent="0.25">
      <c r="D344" s="16">
        <v>0.21875</v>
      </c>
    </row>
    <row r="345" spans="4:4" x14ac:dyDescent="0.25">
      <c r="D345" s="16">
        <v>0.219444444444444</v>
      </c>
    </row>
    <row r="346" spans="4:4" x14ac:dyDescent="0.25">
      <c r="D346" s="16">
        <v>0.22013888888888899</v>
      </c>
    </row>
    <row r="347" spans="4:4" x14ac:dyDescent="0.25">
      <c r="D347" s="16">
        <v>0.22083333333333299</v>
      </c>
    </row>
    <row r="348" spans="4:4" x14ac:dyDescent="0.25">
      <c r="D348" s="16">
        <v>0.22152777777777799</v>
      </c>
    </row>
    <row r="349" spans="4:4" x14ac:dyDescent="0.25">
      <c r="D349" s="16">
        <v>0.22222222222222199</v>
      </c>
    </row>
    <row r="350" spans="4:4" x14ac:dyDescent="0.25">
      <c r="D350" s="16">
        <v>0.22291666666666701</v>
      </c>
    </row>
    <row r="351" spans="4:4" x14ac:dyDescent="0.25">
      <c r="D351" s="16">
        <v>0.22361111111111101</v>
      </c>
    </row>
    <row r="352" spans="4:4" x14ac:dyDescent="0.25">
      <c r="D352" s="16">
        <v>0.22430555555555601</v>
      </c>
    </row>
    <row r="353" spans="4:4" x14ac:dyDescent="0.25">
      <c r="D353" s="16">
        <v>0.22500000000000001</v>
      </c>
    </row>
    <row r="354" spans="4:4" x14ac:dyDescent="0.25">
      <c r="D354" s="16">
        <v>0.225694444444444</v>
      </c>
    </row>
    <row r="355" spans="4:4" x14ac:dyDescent="0.25">
      <c r="D355" s="16">
        <v>0.226388888888889</v>
      </c>
    </row>
    <row r="356" spans="4:4" x14ac:dyDescent="0.25">
      <c r="D356" s="16">
        <v>0.227083333333333</v>
      </c>
    </row>
    <row r="357" spans="4:4" x14ac:dyDescent="0.25">
      <c r="D357" s="16">
        <v>0.227777777777778</v>
      </c>
    </row>
    <row r="358" spans="4:4" x14ac:dyDescent="0.25">
      <c r="D358" s="16">
        <v>0.22847222222222199</v>
      </c>
    </row>
    <row r="359" spans="4:4" x14ac:dyDescent="0.25">
      <c r="D359" s="16">
        <v>0.22916666666666699</v>
      </c>
    </row>
    <row r="360" spans="4:4" x14ac:dyDescent="0.25">
      <c r="D360" s="16">
        <v>0.22986111111111099</v>
      </c>
    </row>
    <row r="361" spans="4:4" x14ac:dyDescent="0.25">
      <c r="D361" s="16">
        <v>0.23055555555555601</v>
      </c>
    </row>
    <row r="362" spans="4:4" x14ac:dyDescent="0.25">
      <c r="D362" s="16">
        <v>0.23125000000000001</v>
      </c>
    </row>
    <row r="363" spans="4:4" x14ac:dyDescent="0.25">
      <c r="D363" s="16">
        <v>0.23194444444444401</v>
      </c>
    </row>
    <row r="364" spans="4:4" x14ac:dyDescent="0.25">
      <c r="D364" s="16">
        <v>0.23263888888888901</v>
      </c>
    </row>
    <row r="365" spans="4:4" x14ac:dyDescent="0.25">
      <c r="D365" s="16">
        <v>0.233333333333333</v>
      </c>
    </row>
    <row r="366" spans="4:4" x14ac:dyDescent="0.25">
      <c r="D366" s="16">
        <v>0.234027777777778</v>
      </c>
    </row>
    <row r="367" spans="4:4" x14ac:dyDescent="0.25">
      <c r="D367" s="16">
        <v>0.234722222222222</v>
      </c>
    </row>
    <row r="368" spans="4:4" x14ac:dyDescent="0.25">
      <c r="D368" s="16">
        <v>0.235416666666667</v>
      </c>
    </row>
    <row r="369" spans="4:4" x14ac:dyDescent="0.25">
      <c r="D369" s="16">
        <v>0.23611111111111099</v>
      </c>
    </row>
    <row r="370" spans="4:4" x14ac:dyDescent="0.25">
      <c r="D370" s="16">
        <v>0.23680555555555599</v>
      </c>
    </row>
    <row r="371" spans="4:4" x14ac:dyDescent="0.25">
      <c r="D371" s="16">
        <v>0.23749999999999999</v>
      </c>
    </row>
    <row r="372" spans="4:4" x14ac:dyDescent="0.25">
      <c r="D372" s="16">
        <v>0.23819444444444399</v>
      </c>
    </row>
    <row r="373" spans="4:4" x14ac:dyDescent="0.25">
      <c r="D373" s="16">
        <v>0.23888888888888901</v>
      </c>
    </row>
    <row r="374" spans="4:4" x14ac:dyDescent="0.25">
      <c r="D374" s="16">
        <v>0.23958333333333301</v>
      </c>
    </row>
    <row r="375" spans="4:4" x14ac:dyDescent="0.25">
      <c r="D375" s="16">
        <v>0.24027777777777801</v>
      </c>
    </row>
    <row r="376" spans="4:4" x14ac:dyDescent="0.25">
      <c r="D376" s="16">
        <v>0.240972222222222</v>
      </c>
    </row>
    <row r="377" spans="4:4" x14ac:dyDescent="0.25">
      <c r="D377" s="16">
        <v>0.241666666666667</v>
      </c>
    </row>
    <row r="378" spans="4:4" x14ac:dyDescent="0.25">
      <c r="D378" s="16">
        <v>0.242361111111111</v>
      </c>
    </row>
    <row r="379" spans="4:4" x14ac:dyDescent="0.25">
      <c r="D379" s="16">
        <v>0.243055555555556</v>
      </c>
    </row>
    <row r="380" spans="4:4" x14ac:dyDescent="0.25">
      <c r="D380" s="16">
        <v>0.24374999999999999</v>
      </c>
    </row>
    <row r="381" spans="4:4" x14ac:dyDescent="0.25">
      <c r="D381" s="16">
        <v>0.24444444444444399</v>
      </c>
    </row>
    <row r="382" spans="4:4" x14ac:dyDescent="0.25">
      <c r="D382" s="16">
        <v>0.24513888888888899</v>
      </c>
    </row>
    <row r="383" spans="4:4" x14ac:dyDescent="0.25">
      <c r="D383" s="16">
        <v>0.24583333333333299</v>
      </c>
    </row>
    <row r="384" spans="4:4" x14ac:dyDescent="0.25">
      <c r="D384" s="16">
        <v>0.24652777777777801</v>
      </c>
    </row>
    <row r="385" spans="4:4" x14ac:dyDescent="0.25">
      <c r="D385" s="16">
        <v>0.24722222222222201</v>
      </c>
    </row>
    <row r="386" spans="4:4" x14ac:dyDescent="0.25">
      <c r="D386" s="16">
        <v>0.24791666666666701</v>
      </c>
    </row>
    <row r="387" spans="4:4" x14ac:dyDescent="0.25">
      <c r="D387" s="16">
        <v>0.24861111111111101</v>
      </c>
    </row>
    <row r="388" spans="4:4" x14ac:dyDescent="0.25">
      <c r="D388" s="16">
        <v>0.249305555555556</v>
      </c>
    </row>
    <row r="389" spans="4:4" x14ac:dyDescent="0.25">
      <c r="D389" s="16">
        <v>0.25</v>
      </c>
    </row>
    <row r="390" spans="4:4" x14ac:dyDescent="0.25">
      <c r="D390" s="16">
        <v>0.250694444444444</v>
      </c>
    </row>
    <row r="391" spans="4:4" x14ac:dyDescent="0.25">
      <c r="D391" s="16">
        <v>0.25138888888888899</v>
      </c>
    </row>
    <row r="392" spans="4:4" x14ac:dyDescent="0.25">
      <c r="D392" s="16">
        <v>0.25208333333333299</v>
      </c>
    </row>
    <row r="393" spans="4:4" x14ac:dyDescent="0.25">
      <c r="D393" s="16">
        <v>0.25277777777777799</v>
      </c>
    </row>
    <row r="394" spans="4:4" x14ac:dyDescent="0.25">
      <c r="D394" s="16">
        <v>0.25347222222222199</v>
      </c>
    </row>
    <row r="395" spans="4:4" x14ac:dyDescent="0.25">
      <c r="D395" s="16">
        <v>0.25416666666666698</v>
      </c>
    </row>
    <row r="396" spans="4:4" x14ac:dyDescent="0.25">
      <c r="D396" s="16">
        <v>0.25486111111111098</v>
      </c>
    </row>
    <row r="397" spans="4:4" x14ac:dyDescent="0.25">
      <c r="D397" s="16">
        <v>0.25555555555555598</v>
      </c>
    </row>
    <row r="398" spans="4:4" x14ac:dyDescent="0.25">
      <c r="D398" s="16">
        <v>0.25624999999999998</v>
      </c>
    </row>
    <row r="399" spans="4:4" x14ac:dyDescent="0.25">
      <c r="D399" s="16">
        <v>0.25694444444444398</v>
      </c>
    </row>
    <row r="400" spans="4:4" x14ac:dyDescent="0.25">
      <c r="D400" s="16">
        <v>0.25763888888888897</v>
      </c>
    </row>
    <row r="401" spans="4:4" x14ac:dyDescent="0.25">
      <c r="D401" s="16">
        <v>0.25833333333333303</v>
      </c>
    </row>
    <row r="402" spans="4:4" x14ac:dyDescent="0.25">
      <c r="D402" s="16">
        <v>0.25902777777777802</v>
      </c>
    </row>
    <row r="403" spans="4:4" x14ac:dyDescent="0.25">
      <c r="D403" s="16">
        <v>0.25972222222222202</v>
      </c>
    </row>
    <row r="404" spans="4:4" x14ac:dyDescent="0.25">
      <c r="D404" s="16">
        <v>0.26041666666666702</v>
      </c>
    </row>
    <row r="405" spans="4:4" x14ac:dyDescent="0.25">
      <c r="D405" s="16">
        <v>0.26111111111111102</v>
      </c>
    </row>
    <row r="406" spans="4:4" x14ac:dyDescent="0.25">
      <c r="D406" s="16">
        <v>0.26180555555555601</v>
      </c>
    </row>
    <row r="407" spans="4:4" x14ac:dyDescent="0.25">
      <c r="D407" s="16">
        <v>0.26250000000000001</v>
      </c>
    </row>
    <row r="408" spans="4:4" x14ac:dyDescent="0.25">
      <c r="D408" s="16">
        <v>0.26319444444444401</v>
      </c>
    </row>
    <row r="409" spans="4:4" x14ac:dyDescent="0.25">
      <c r="D409" s="16">
        <v>0.26388888888888901</v>
      </c>
    </row>
    <row r="410" spans="4:4" x14ac:dyDescent="0.25">
      <c r="D410" s="16">
        <v>0.264583333333333</v>
      </c>
    </row>
    <row r="411" spans="4:4" x14ac:dyDescent="0.25">
      <c r="D411" s="16">
        <v>0.265277777777778</v>
      </c>
    </row>
    <row r="412" spans="4:4" x14ac:dyDescent="0.25">
      <c r="D412" s="16">
        <v>0.265972222222222</v>
      </c>
    </row>
    <row r="413" spans="4:4" x14ac:dyDescent="0.25">
      <c r="D413" s="16">
        <v>0.266666666666667</v>
      </c>
    </row>
    <row r="414" spans="4:4" x14ac:dyDescent="0.25">
      <c r="D414" s="16">
        <v>0.26736111111111099</v>
      </c>
    </row>
    <row r="415" spans="4:4" x14ac:dyDescent="0.25">
      <c r="D415" s="16">
        <v>0.26805555555555599</v>
      </c>
    </row>
    <row r="416" spans="4:4" x14ac:dyDescent="0.25">
      <c r="D416" s="16">
        <v>0.26874999999999999</v>
      </c>
    </row>
    <row r="417" spans="4:4" x14ac:dyDescent="0.25">
      <c r="D417" s="16">
        <v>0.26944444444444399</v>
      </c>
    </row>
    <row r="418" spans="4:4" x14ac:dyDescent="0.25">
      <c r="D418" s="16">
        <v>0.27013888888888898</v>
      </c>
    </row>
    <row r="419" spans="4:4" x14ac:dyDescent="0.25">
      <c r="D419" s="16">
        <v>0.27083333333333298</v>
      </c>
    </row>
    <row r="420" spans="4:4" x14ac:dyDescent="0.25">
      <c r="D420" s="16">
        <v>0.27152777777777798</v>
      </c>
    </row>
    <row r="421" spans="4:4" x14ac:dyDescent="0.25">
      <c r="D421" s="16">
        <v>0.27222222222222198</v>
      </c>
    </row>
    <row r="422" spans="4:4" x14ac:dyDescent="0.25">
      <c r="D422" s="16">
        <v>0.27291666666666697</v>
      </c>
    </row>
    <row r="423" spans="4:4" x14ac:dyDescent="0.25">
      <c r="D423" s="16">
        <v>0.27361111111111103</v>
      </c>
    </row>
    <row r="424" spans="4:4" x14ac:dyDescent="0.25">
      <c r="D424" s="16">
        <v>0.27430555555555602</v>
      </c>
    </row>
    <row r="425" spans="4:4" x14ac:dyDescent="0.25">
      <c r="D425" s="16">
        <v>0.27500000000000002</v>
      </c>
    </row>
    <row r="426" spans="4:4" x14ac:dyDescent="0.25">
      <c r="D426" s="16">
        <v>0.27569444444444402</v>
      </c>
    </row>
    <row r="427" spans="4:4" x14ac:dyDescent="0.25">
      <c r="D427" s="16">
        <v>0.27638888888888902</v>
      </c>
    </row>
    <row r="428" spans="4:4" x14ac:dyDescent="0.25">
      <c r="D428" s="16">
        <v>0.27708333333333302</v>
      </c>
    </row>
    <row r="429" spans="4:4" x14ac:dyDescent="0.25">
      <c r="D429" s="16">
        <v>0.27777777777777801</v>
      </c>
    </row>
    <row r="430" spans="4:4" x14ac:dyDescent="0.25">
      <c r="D430" s="16">
        <v>0.27847222222222201</v>
      </c>
    </row>
    <row r="431" spans="4:4" x14ac:dyDescent="0.25">
      <c r="D431" s="16">
        <v>0.27916666666666701</v>
      </c>
    </row>
    <row r="432" spans="4:4" x14ac:dyDescent="0.25">
      <c r="D432" s="16">
        <v>0.27986111111111101</v>
      </c>
    </row>
    <row r="433" spans="4:4" x14ac:dyDescent="0.25">
      <c r="D433" s="16">
        <v>0.280555555555556</v>
      </c>
    </row>
    <row r="434" spans="4:4" x14ac:dyDescent="0.25">
      <c r="D434" s="16">
        <v>0.28125</v>
      </c>
    </row>
    <row r="435" spans="4:4" x14ac:dyDescent="0.25">
      <c r="D435" s="16">
        <v>0.281944444444444</v>
      </c>
    </row>
    <row r="436" spans="4:4" x14ac:dyDescent="0.25">
      <c r="D436" s="16">
        <v>0.28263888888888899</v>
      </c>
    </row>
    <row r="437" spans="4:4" x14ac:dyDescent="0.25">
      <c r="D437" s="16">
        <v>0.28333333333333299</v>
      </c>
    </row>
    <row r="438" spans="4:4" x14ac:dyDescent="0.25">
      <c r="D438" s="16">
        <v>0.28402777777777799</v>
      </c>
    </row>
    <row r="439" spans="4:4" x14ac:dyDescent="0.25">
      <c r="D439" s="16">
        <v>0.28472222222222199</v>
      </c>
    </row>
    <row r="440" spans="4:4" x14ac:dyDescent="0.25">
      <c r="D440" s="16">
        <v>0.28541666666666698</v>
      </c>
    </row>
    <row r="441" spans="4:4" x14ac:dyDescent="0.25">
      <c r="D441" s="16">
        <v>0.28611111111111098</v>
      </c>
    </row>
    <row r="442" spans="4:4" x14ac:dyDescent="0.25">
      <c r="D442" s="16">
        <v>0.28680555555555598</v>
      </c>
    </row>
    <row r="443" spans="4:4" x14ac:dyDescent="0.25">
      <c r="D443" s="16">
        <v>0.28749999999999998</v>
      </c>
    </row>
    <row r="444" spans="4:4" x14ac:dyDescent="0.25">
      <c r="D444" s="16">
        <v>0.28819444444444398</v>
      </c>
    </row>
    <row r="445" spans="4:4" x14ac:dyDescent="0.25">
      <c r="D445" s="16">
        <v>0.28888888888888897</v>
      </c>
    </row>
    <row r="446" spans="4:4" x14ac:dyDescent="0.25">
      <c r="D446" s="16">
        <v>0.28958333333333303</v>
      </c>
    </row>
    <row r="447" spans="4:4" x14ac:dyDescent="0.25">
      <c r="D447" s="16">
        <v>0.29027777777777802</v>
      </c>
    </row>
    <row r="448" spans="4:4" x14ac:dyDescent="0.25">
      <c r="D448" s="16">
        <v>0.29097222222222202</v>
      </c>
    </row>
    <row r="449" spans="4:4" x14ac:dyDescent="0.25">
      <c r="D449" s="16">
        <v>0.29166666666666702</v>
      </c>
    </row>
    <row r="450" spans="4:4" x14ac:dyDescent="0.25">
      <c r="D450" s="16">
        <v>0.29236111111111102</v>
      </c>
    </row>
    <row r="451" spans="4:4" x14ac:dyDescent="0.25">
      <c r="D451" s="16">
        <v>0.29305555555555601</v>
      </c>
    </row>
    <row r="452" spans="4:4" x14ac:dyDescent="0.25">
      <c r="D452" s="16">
        <v>0.29375000000000001</v>
      </c>
    </row>
    <row r="453" spans="4:4" x14ac:dyDescent="0.25">
      <c r="D453" s="16">
        <v>0.29444444444444401</v>
      </c>
    </row>
    <row r="454" spans="4:4" x14ac:dyDescent="0.25">
      <c r="D454" s="16">
        <v>0.29513888888888901</v>
      </c>
    </row>
    <row r="455" spans="4:4" x14ac:dyDescent="0.25">
      <c r="D455" s="16">
        <v>0.295833333333333</v>
      </c>
    </row>
    <row r="456" spans="4:4" x14ac:dyDescent="0.25">
      <c r="D456" s="16">
        <v>0.296527777777778</v>
      </c>
    </row>
    <row r="457" spans="4:4" x14ac:dyDescent="0.25">
      <c r="D457" s="16">
        <v>0.297222222222222</v>
      </c>
    </row>
    <row r="458" spans="4:4" x14ac:dyDescent="0.25">
      <c r="D458" s="16">
        <v>0.297916666666667</v>
      </c>
    </row>
    <row r="459" spans="4:4" x14ac:dyDescent="0.25">
      <c r="D459" s="16">
        <v>0.29861111111111099</v>
      </c>
    </row>
    <row r="460" spans="4:4" x14ac:dyDescent="0.25">
      <c r="D460" s="16">
        <v>0.29930555555555599</v>
      </c>
    </row>
    <row r="461" spans="4:4" x14ac:dyDescent="0.25">
      <c r="D461" s="16">
        <v>0.3</v>
      </c>
    </row>
    <row r="462" spans="4:4" x14ac:dyDescent="0.25">
      <c r="D462" s="16">
        <v>0.30069444444444399</v>
      </c>
    </row>
    <row r="463" spans="4:4" x14ac:dyDescent="0.25">
      <c r="D463" s="16">
        <v>0.30138888888888898</v>
      </c>
    </row>
    <row r="464" spans="4:4" x14ac:dyDescent="0.25">
      <c r="D464" s="16">
        <v>0.30208333333333298</v>
      </c>
    </row>
    <row r="465" spans="4:4" x14ac:dyDescent="0.25">
      <c r="D465" s="16">
        <v>0.30277777777777798</v>
      </c>
    </row>
    <row r="466" spans="4:4" x14ac:dyDescent="0.25">
      <c r="D466" s="16">
        <v>0.30347222222222198</v>
      </c>
    </row>
    <row r="467" spans="4:4" x14ac:dyDescent="0.25">
      <c r="D467" s="16">
        <v>0.30416666666666697</v>
      </c>
    </row>
    <row r="468" spans="4:4" x14ac:dyDescent="0.25">
      <c r="D468" s="16">
        <v>0.30486111111111103</v>
      </c>
    </row>
    <row r="469" spans="4:4" x14ac:dyDescent="0.25">
      <c r="D469" s="16">
        <v>0.30555555555555602</v>
      </c>
    </row>
    <row r="470" spans="4:4" x14ac:dyDescent="0.25">
      <c r="D470" s="16">
        <v>0.30625000000000002</v>
      </c>
    </row>
    <row r="471" spans="4:4" x14ac:dyDescent="0.25">
      <c r="D471" s="16">
        <v>0.30694444444444402</v>
      </c>
    </row>
    <row r="472" spans="4:4" x14ac:dyDescent="0.25">
      <c r="D472" s="16">
        <v>0.30763888888888902</v>
      </c>
    </row>
    <row r="473" spans="4:4" x14ac:dyDescent="0.25">
      <c r="D473" s="16">
        <v>0.30833333333333302</v>
      </c>
    </row>
    <row r="474" spans="4:4" x14ac:dyDescent="0.25">
      <c r="D474" s="16">
        <v>0.30902777777777801</v>
      </c>
    </row>
    <row r="475" spans="4:4" x14ac:dyDescent="0.25">
      <c r="D475" s="16">
        <v>0.30972222222222201</v>
      </c>
    </row>
    <row r="476" spans="4:4" x14ac:dyDescent="0.25">
      <c r="D476" s="16">
        <v>0.31041666666666701</v>
      </c>
    </row>
    <row r="477" spans="4:4" x14ac:dyDescent="0.25">
      <c r="D477" s="16">
        <v>0.31111111111111101</v>
      </c>
    </row>
    <row r="478" spans="4:4" x14ac:dyDescent="0.25">
      <c r="D478" s="16">
        <v>0.311805555555556</v>
      </c>
    </row>
    <row r="479" spans="4:4" x14ac:dyDescent="0.25">
      <c r="D479" s="16">
        <v>0.3125</v>
      </c>
    </row>
    <row r="480" spans="4:4" x14ac:dyDescent="0.25">
      <c r="D480" s="16">
        <v>0.313194444444444</v>
      </c>
    </row>
    <row r="481" spans="4:4" x14ac:dyDescent="0.25">
      <c r="D481" s="16">
        <v>0.31388888888888899</v>
      </c>
    </row>
    <row r="482" spans="4:4" x14ac:dyDescent="0.25">
      <c r="D482" s="16">
        <v>0.31458333333333299</v>
      </c>
    </row>
    <row r="483" spans="4:4" x14ac:dyDescent="0.25">
      <c r="D483" s="16">
        <v>0.31527777777777799</v>
      </c>
    </row>
    <row r="484" spans="4:4" x14ac:dyDescent="0.25">
      <c r="D484" s="16">
        <v>0.31597222222222199</v>
      </c>
    </row>
    <row r="485" spans="4:4" x14ac:dyDescent="0.25">
      <c r="D485" s="16">
        <v>0.31666666666666698</v>
      </c>
    </row>
    <row r="486" spans="4:4" x14ac:dyDescent="0.25">
      <c r="D486" s="16">
        <v>0.31736111111111098</v>
      </c>
    </row>
    <row r="487" spans="4:4" x14ac:dyDescent="0.25">
      <c r="D487" s="16">
        <v>0.31805555555555598</v>
      </c>
    </row>
    <row r="488" spans="4:4" x14ac:dyDescent="0.25">
      <c r="D488" s="16">
        <v>0.31874999999999998</v>
      </c>
    </row>
    <row r="489" spans="4:4" x14ac:dyDescent="0.25">
      <c r="D489" s="16">
        <v>0.31944444444444398</v>
      </c>
    </row>
    <row r="490" spans="4:4" x14ac:dyDescent="0.25">
      <c r="D490" s="16">
        <v>0.32013888888888897</v>
      </c>
    </row>
    <row r="491" spans="4:4" x14ac:dyDescent="0.25">
      <c r="D491" s="16">
        <v>0.32083333333333303</v>
      </c>
    </row>
    <row r="492" spans="4:4" x14ac:dyDescent="0.25">
      <c r="D492" s="16">
        <v>0.32152777777777802</v>
      </c>
    </row>
    <row r="493" spans="4:4" x14ac:dyDescent="0.25">
      <c r="D493" s="16">
        <v>0.32222222222222202</v>
      </c>
    </row>
    <row r="494" spans="4:4" x14ac:dyDescent="0.25">
      <c r="D494" s="16">
        <v>0.32291666666666702</v>
      </c>
    </row>
    <row r="495" spans="4:4" x14ac:dyDescent="0.25">
      <c r="D495" s="16">
        <v>0.32361111111111102</v>
      </c>
    </row>
    <row r="496" spans="4:4" x14ac:dyDescent="0.25">
      <c r="D496" s="16">
        <v>0.32430555555555601</v>
      </c>
    </row>
    <row r="497" spans="4:4" x14ac:dyDescent="0.25">
      <c r="D497" s="16">
        <v>0.32500000000000001</v>
      </c>
    </row>
    <row r="498" spans="4:4" x14ac:dyDescent="0.25">
      <c r="D498" s="16">
        <v>0.32569444444444401</v>
      </c>
    </row>
    <row r="499" spans="4:4" x14ac:dyDescent="0.25">
      <c r="D499" s="16">
        <v>0.32638888888888901</v>
      </c>
    </row>
    <row r="500" spans="4:4" x14ac:dyDescent="0.25">
      <c r="D500" s="16">
        <v>0.327083333333333</v>
      </c>
    </row>
    <row r="501" spans="4:4" x14ac:dyDescent="0.25">
      <c r="D501" s="16">
        <v>0.327777777777778</v>
      </c>
    </row>
    <row r="502" spans="4:4" x14ac:dyDescent="0.25">
      <c r="D502" s="16">
        <v>0.328472222222222</v>
      </c>
    </row>
    <row r="503" spans="4:4" x14ac:dyDescent="0.25">
      <c r="D503" s="16">
        <v>0.329166666666667</v>
      </c>
    </row>
    <row r="504" spans="4:4" x14ac:dyDescent="0.25">
      <c r="D504" s="16">
        <v>0.32986111111111099</v>
      </c>
    </row>
    <row r="505" spans="4:4" x14ac:dyDescent="0.25">
      <c r="D505" s="16">
        <v>0.33055555555555599</v>
      </c>
    </row>
    <row r="506" spans="4:4" x14ac:dyDescent="0.25">
      <c r="D506" s="16">
        <v>0.33124999999999999</v>
      </c>
    </row>
    <row r="507" spans="4:4" x14ac:dyDescent="0.25">
      <c r="D507" s="16">
        <v>0.33194444444444399</v>
      </c>
    </row>
    <row r="508" spans="4:4" x14ac:dyDescent="0.25">
      <c r="D508" s="16">
        <v>0.33263888888888898</v>
      </c>
    </row>
    <row r="509" spans="4:4" x14ac:dyDescent="0.25">
      <c r="D509" s="16">
        <v>0.33333333333333298</v>
      </c>
    </row>
    <row r="510" spans="4:4" x14ac:dyDescent="0.25">
      <c r="D510" s="16">
        <v>0.33402777777777798</v>
      </c>
    </row>
    <row r="511" spans="4:4" x14ac:dyDescent="0.25">
      <c r="D511" s="16">
        <v>0.33472222222222198</v>
      </c>
    </row>
    <row r="512" spans="4:4" x14ac:dyDescent="0.25">
      <c r="D512" s="16">
        <v>0.33541666666666697</v>
      </c>
    </row>
    <row r="513" spans="4:4" x14ac:dyDescent="0.25">
      <c r="D513" s="16">
        <v>0.33611111111111103</v>
      </c>
    </row>
    <row r="514" spans="4:4" x14ac:dyDescent="0.25">
      <c r="D514" s="16">
        <v>0.33680555555555602</v>
      </c>
    </row>
    <row r="515" spans="4:4" x14ac:dyDescent="0.25">
      <c r="D515" s="16">
        <v>0.33750000000000002</v>
      </c>
    </row>
    <row r="516" spans="4:4" x14ac:dyDescent="0.25">
      <c r="D516" s="16">
        <v>0.33819444444444402</v>
      </c>
    </row>
    <row r="517" spans="4:4" x14ac:dyDescent="0.25">
      <c r="D517" s="16">
        <v>0.33888888888888902</v>
      </c>
    </row>
    <row r="518" spans="4:4" x14ac:dyDescent="0.25">
      <c r="D518" s="16">
        <v>0.33958333333333302</v>
      </c>
    </row>
    <row r="519" spans="4:4" x14ac:dyDescent="0.25">
      <c r="D519" s="16">
        <v>0.34027777777777801</v>
      </c>
    </row>
    <row r="520" spans="4:4" x14ac:dyDescent="0.25">
      <c r="D520" s="16">
        <v>0.34097222222222201</v>
      </c>
    </row>
    <row r="521" spans="4:4" x14ac:dyDescent="0.25">
      <c r="D521" s="16">
        <v>0.34166666666666701</v>
      </c>
    </row>
    <row r="522" spans="4:4" x14ac:dyDescent="0.25">
      <c r="D522" s="16">
        <v>0.34236111111111101</v>
      </c>
    </row>
    <row r="523" spans="4:4" x14ac:dyDescent="0.25">
      <c r="D523" s="16">
        <v>0.343055555555556</v>
      </c>
    </row>
    <row r="524" spans="4:4" x14ac:dyDescent="0.25">
      <c r="D524" s="16">
        <v>0.34375</v>
      </c>
    </row>
    <row r="525" spans="4:4" x14ac:dyDescent="0.25">
      <c r="D525" s="16">
        <v>0.344444444444444</v>
      </c>
    </row>
    <row r="526" spans="4:4" x14ac:dyDescent="0.25">
      <c r="D526" s="16">
        <v>0.34513888888888899</v>
      </c>
    </row>
    <row r="527" spans="4:4" x14ac:dyDescent="0.25">
      <c r="D527" s="16">
        <v>0.34583333333333299</v>
      </c>
    </row>
    <row r="528" spans="4:4" x14ac:dyDescent="0.25">
      <c r="D528" s="16">
        <v>0.34652777777777799</v>
      </c>
    </row>
    <row r="529" spans="4:4" x14ac:dyDescent="0.25">
      <c r="D529" s="16">
        <v>0.34722222222222199</v>
      </c>
    </row>
    <row r="530" spans="4:4" x14ac:dyDescent="0.25">
      <c r="D530" s="16">
        <v>0.34791666666666698</v>
      </c>
    </row>
    <row r="531" spans="4:4" x14ac:dyDescent="0.25">
      <c r="D531" s="16">
        <v>0.34861111111111098</v>
      </c>
    </row>
    <row r="532" spans="4:4" x14ac:dyDescent="0.25">
      <c r="D532" s="16">
        <v>0.34930555555555598</v>
      </c>
    </row>
    <row r="533" spans="4:4" x14ac:dyDescent="0.25">
      <c r="D533" s="16">
        <v>0.35</v>
      </c>
    </row>
    <row r="534" spans="4:4" x14ac:dyDescent="0.25">
      <c r="D534" s="16">
        <v>0.35069444444444398</v>
      </c>
    </row>
    <row r="535" spans="4:4" x14ac:dyDescent="0.25">
      <c r="D535" s="16">
        <v>0.35138888888888897</v>
      </c>
    </row>
    <row r="536" spans="4:4" x14ac:dyDescent="0.25">
      <c r="D536" s="16">
        <v>0.35208333333333303</v>
      </c>
    </row>
    <row r="537" spans="4:4" x14ac:dyDescent="0.25">
      <c r="D537" s="16">
        <v>0.35277777777777802</v>
      </c>
    </row>
    <row r="538" spans="4:4" x14ac:dyDescent="0.25">
      <c r="D538" s="16">
        <v>0.35347222222222202</v>
      </c>
    </row>
    <row r="539" spans="4:4" x14ac:dyDescent="0.25">
      <c r="D539" s="16">
        <v>0.35416666666666702</v>
      </c>
    </row>
    <row r="540" spans="4:4" x14ac:dyDescent="0.25">
      <c r="D540" s="16">
        <v>0.35486111111111102</v>
      </c>
    </row>
    <row r="541" spans="4:4" x14ac:dyDescent="0.25">
      <c r="D541" s="16">
        <v>0.35555555555555601</v>
      </c>
    </row>
    <row r="542" spans="4:4" x14ac:dyDescent="0.25">
      <c r="D542" s="16">
        <v>0.35625000000000001</v>
      </c>
    </row>
    <row r="543" spans="4:4" x14ac:dyDescent="0.25">
      <c r="D543" s="16">
        <v>0.35694444444444401</v>
      </c>
    </row>
    <row r="544" spans="4:4" x14ac:dyDescent="0.25">
      <c r="D544" s="16">
        <v>0.35763888888888901</v>
      </c>
    </row>
    <row r="545" spans="4:4" x14ac:dyDescent="0.25">
      <c r="D545" s="16">
        <v>0.358333333333333</v>
      </c>
    </row>
    <row r="546" spans="4:4" x14ac:dyDescent="0.25">
      <c r="D546" s="16">
        <v>0.359027777777778</v>
      </c>
    </row>
    <row r="547" spans="4:4" x14ac:dyDescent="0.25">
      <c r="D547" s="16">
        <v>0.359722222222222</v>
      </c>
    </row>
    <row r="548" spans="4:4" x14ac:dyDescent="0.25">
      <c r="D548" s="16">
        <v>0.360416666666667</v>
      </c>
    </row>
    <row r="549" spans="4:4" x14ac:dyDescent="0.25">
      <c r="D549" s="16">
        <v>0.36111111111111099</v>
      </c>
    </row>
    <row r="550" spans="4:4" x14ac:dyDescent="0.25">
      <c r="D550" s="16">
        <v>0.36180555555555599</v>
      </c>
    </row>
    <row r="551" spans="4:4" x14ac:dyDescent="0.25">
      <c r="D551" s="16">
        <v>0.36249999999999999</v>
      </c>
    </row>
    <row r="552" spans="4:4" x14ac:dyDescent="0.25">
      <c r="D552" s="16">
        <v>0.36319444444444399</v>
      </c>
    </row>
    <row r="553" spans="4:4" x14ac:dyDescent="0.25">
      <c r="D553" s="16">
        <v>0.36388888888888898</v>
      </c>
    </row>
    <row r="554" spans="4:4" x14ac:dyDescent="0.25">
      <c r="D554" s="16">
        <v>0.36458333333333298</v>
      </c>
    </row>
    <row r="555" spans="4:4" x14ac:dyDescent="0.25">
      <c r="D555" s="16">
        <v>0.36527777777777798</v>
      </c>
    </row>
    <row r="556" spans="4:4" x14ac:dyDescent="0.25">
      <c r="D556" s="16">
        <v>0.36597222222222198</v>
      </c>
    </row>
    <row r="557" spans="4:4" x14ac:dyDescent="0.25">
      <c r="D557" s="16">
        <v>0.36666666666666697</v>
      </c>
    </row>
    <row r="558" spans="4:4" x14ac:dyDescent="0.25">
      <c r="D558" s="16">
        <v>0.36736111111111103</v>
      </c>
    </row>
    <row r="559" spans="4:4" x14ac:dyDescent="0.25">
      <c r="D559" s="16">
        <v>0.36805555555555602</v>
      </c>
    </row>
    <row r="560" spans="4:4" x14ac:dyDescent="0.25">
      <c r="D560" s="16">
        <v>0.36875000000000002</v>
      </c>
    </row>
    <row r="561" spans="4:4" x14ac:dyDescent="0.25">
      <c r="D561" s="16">
        <v>0.36944444444444402</v>
      </c>
    </row>
    <row r="562" spans="4:4" x14ac:dyDescent="0.25">
      <c r="D562" s="16">
        <v>0.37013888888888902</v>
      </c>
    </row>
    <row r="563" spans="4:4" x14ac:dyDescent="0.25">
      <c r="D563" s="16">
        <v>0.37083333333333302</v>
      </c>
    </row>
    <row r="564" spans="4:4" x14ac:dyDescent="0.25">
      <c r="D564" s="16">
        <v>0.37152777777777801</v>
      </c>
    </row>
    <row r="565" spans="4:4" x14ac:dyDescent="0.25">
      <c r="D565" s="16">
        <v>0.37222222222222201</v>
      </c>
    </row>
    <row r="566" spans="4:4" x14ac:dyDescent="0.25">
      <c r="D566" s="16">
        <v>0.37291666666666701</v>
      </c>
    </row>
    <row r="567" spans="4:4" x14ac:dyDescent="0.25">
      <c r="D567" s="16">
        <v>0.37361111111111101</v>
      </c>
    </row>
    <row r="568" spans="4:4" x14ac:dyDescent="0.25">
      <c r="D568" s="16">
        <v>0.374305555555556</v>
      </c>
    </row>
    <row r="569" spans="4:4" x14ac:dyDescent="0.25">
      <c r="D569" s="16">
        <v>0.375</v>
      </c>
    </row>
    <row r="570" spans="4:4" x14ac:dyDescent="0.25">
      <c r="D570" s="16">
        <v>0.375694444444444</v>
      </c>
    </row>
    <row r="571" spans="4:4" x14ac:dyDescent="0.25">
      <c r="D571" s="16">
        <v>0.37638888888888899</v>
      </c>
    </row>
    <row r="572" spans="4:4" x14ac:dyDescent="0.25">
      <c r="D572" s="16">
        <v>0.37708333333333299</v>
      </c>
    </row>
    <row r="573" spans="4:4" x14ac:dyDescent="0.25">
      <c r="D573" s="16">
        <v>0.37777777777777799</v>
      </c>
    </row>
    <row r="574" spans="4:4" x14ac:dyDescent="0.25">
      <c r="D574" s="16">
        <v>0.37847222222222199</v>
      </c>
    </row>
    <row r="575" spans="4:4" x14ac:dyDescent="0.25">
      <c r="D575" s="16">
        <v>0.37916666666666698</v>
      </c>
    </row>
    <row r="576" spans="4:4" x14ac:dyDescent="0.25">
      <c r="D576" s="16">
        <v>0.37986111111111098</v>
      </c>
    </row>
    <row r="577" spans="4:4" x14ac:dyDescent="0.25">
      <c r="D577" s="16">
        <v>0.38055555555555598</v>
      </c>
    </row>
    <row r="578" spans="4:4" x14ac:dyDescent="0.25">
      <c r="D578" s="16">
        <v>0.38124999999999998</v>
      </c>
    </row>
    <row r="579" spans="4:4" x14ac:dyDescent="0.25">
      <c r="D579" s="16">
        <v>0.38194444444444398</v>
      </c>
    </row>
    <row r="580" spans="4:4" x14ac:dyDescent="0.25">
      <c r="D580" s="16">
        <v>0.38263888888888897</v>
      </c>
    </row>
    <row r="581" spans="4:4" x14ac:dyDescent="0.25">
      <c r="D581" s="16">
        <v>0.38333333333333303</v>
      </c>
    </row>
    <row r="582" spans="4:4" x14ac:dyDescent="0.25">
      <c r="D582" s="16">
        <v>0.38402777777777802</v>
      </c>
    </row>
    <row r="583" spans="4:4" x14ac:dyDescent="0.25">
      <c r="D583" s="16">
        <v>0.38472222222222202</v>
      </c>
    </row>
    <row r="584" spans="4:4" x14ac:dyDescent="0.25">
      <c r="D584" s="16">
        <v>0.38541666666666702</v>
      </c>
    </row>
    <row r="585" spans="4:4" x14ac:dyDescent="0.25">
      <c r="D585" s="16">
        <v>0.38611111111111102</v>
      </c>
    </row>
    <row r="586" spans="4:4" x14ac:dyDescent="0.25">
      <c r="D586" s="16">
        <v>0.38680555555555601</v>
      </c>
    </row>
    <row r="587" spans="4:4" x14ac:dyDescent="0.25">
      <c r="D587" s="16">
        <v>0.38750000000000001</v>
      </c>
    </row>
    <row r="588" spans="4:4" x14ac:dyDescent="0.25">
      <c r="D588" s="16">
        <v>0.38819444444444401</v>
      </c>
    </row>
    <row r="589" spans="4:4" x14ac:dyDescent="0.25">
      <c r="D589" s="16">
        <v>0.38888888888888901</v>
      </c>
    </row>
    <row r="590" spans="4:4" x14ac:dyDescent="0.25">
      <c r="D590" s="16">
        <v>0.389583333333333</v>
      </c>
    </row>
    <row r="591" spans="4:4" x14ac:dyDescent="0.25">
      <c r="D591" s="16">
        <v>0.390277777777778</v>
      </c>
    </row>
    <row r="592" spans="4:4" x14ac:dyDescent="0.25">
      <c r="D592" s="16">
        <v>0.390972222222222</v>
      </c>
    </row>
    <row r="593" spans="4:4" x14ac:dyDescent="0.25">
      <c r="D593" s="16">
        <v>0.391666666666667</v>
      </c>
    </row>
    <row r="594" spans="4:4" x14ac:dyDescent="0.25">
      <c r="D594" s="16">
        <v>0.39236111111111099</v>
      </c>
    </row>
    <row r="595" spans="4:4" x14ac:dyDescent="0.25">
      <c r="D595" s="16">
        <v>0.39305555555555599</v>
      </c>
    </row>
    <row r="596" spans="4:4" x14ac:dyDescent="0.25">
      <c r="D596" s="16">
        <v>0.39374999999999999</v>
      </c>
    </row>
    <row r="597" spans="4:4" x14ac:dyDescent="0.25">
      <c r="D597" s="16">
        <v>0.39444444444444399</v>
      </c>
    </row>
    <row r="598" spans="4:4" x14ac:dyDescent="0.25">
      <c r="D598" s="16">
        <v>0.39513888888888898</v>
      </c>
    </row>
    <row r="599" spans="4:4" x14ac:dyDescent="0.25">
      <c r="D599" s="16">
        <v>0.39583333333333298</v>
      </c>
    </row>
    <row r="600" spans="4:4" x14ac:dyDescent="0.25">
      <c r="D600" s="16">
        <v>0.39652777777777798</v>
      </c>
    </row>
    <row r="601" spans="4:4" x14ac:dyDescent="0.25">
      <c r="D601" s="16">
        <v>0.39722222222222198</v>
      </c>
    </row>
    <row r="602" spans="4:4" x14ac:dyDescent="0.25">
      <c r="D602" s="16">
        <v>0.39791666666666697</v>
      </c>
    </row>
    <row r="603" spans="4:4" x14ac:dyDescent="0.25">
      <c r="D603" s="16">
        <v>0.39861111111111103</v>
      </c>
    </row>
    <row r="604" spans="4:4" x14ac:dyDescent="0.25">
      <c r="D604" s="16">
        <v>0.39930555555555602</v>
      </c>
    </row>
    <row r="605" spans="4:4" x14ac:dyDescent="0.25">
      <c r="D605" s="16">
        <v>0.4</v>
      </c>
    </row>
    <row r="606" spans="4:4" x14ac:dyDescent="0.25">
      <c r="D606" s="16">
        <v>0.40069444444444402</v>
      </c>
    </row>
    <row r="607" spans="4:4" x14ac:dyDescent="0.25">
      <c r="D607" s="16">
        <v>0.40138888888888902</v>
      </c>
    </row>
    <row r="608" spans="4:4" x14ac:dyDescent="0.25">
      <c r="D608" s="16">
        <v>0.40208333333333302</v>
      </c>
    </row>
    <row r="609" spans="4:4" x14ac:dyDescent="0.25">
      <c r="D609" s="16">
        <v>0.40277777777777801</v>
      </c>
    </row>
    <row r="610" spans="4:4" x14ac:dyDescent="0.25">
      <c r="D610" s="16">
        <v>0.40347222222222201</v>
      </c>
    </row>
    <row r="611" spans="4:4" x14ac:dyDescent="0.25">
      <c r="D611" s="16">
        <v>0.40416666666666701</v>
      </c>
    </row>
    <row r="612" spans="4:4" x14ac:dyDescent="0.25">
      <c r="D612" s="16">
        <v>0.40486111111111101</v>
      </c>
    </row>
    <row r="613" spans="4:4" x14ac:dyDescent="0.25">
      <c r="D613" s="16">
        <v>0.405555555555556</v>
      </c>
    </row>
    <row r="614" spans="4:4" x14ac:dyDescent="0.25">
      <c r="D614" s="16">
        <v>0.40625</v>
      </c>
    </row>
    <row r="615" spans="4:4" x14ac:dyDescent="0.25">
      <c r="D615" s="16">
        <v>0.406944444444444</v>
      </c>
    </row>
    <row r="616" spans="4:4" x14ac:dyDescent="0.25">
      <c r="D616" s="16">
        <v>0.40763888888888899</v>
      </c>
    </row>
    <row r="617" spans="4:4" x14ac:dyDescent="0.25">
      <c r="D617" s="16">
        <v>0.40833333333333299</v>
      </c>
    </row>
    <row r="618" spans="4:4" x14ac:dyDescent="0.25">
      <c r="D618" s="16">
        <v>0.40902777777777799</v>
      </c>
    </row>
    <row r="619" spans="4:4" x14ac:dyDescent="0.25">
      <c r="D619" s="16">
        <v>0.40972222222222199</v>
      </c>
    </row>
    <row r="620" spans="4:4" x14ac:dyDescent="0.25">
      <c r="D620" s="16">
        <v>0.41041666666666698</v>
      </c>
    </row>
    <row r="621" spans="4:4" x14ac:dyDescent="0.25">
      <c r="D621" s="16">
        <v>0.41111111111111098</v>
      </c>
    </row>
    <row r="622" spans="4:4" x14ac:dyDescent="0.25">
      <c r="D622" s="16">
        <v>0.41180555555555598</v>
      </c>
    </row>
    <row r="623" spans="4:4" x14ac:dyDescent="0.25">
      <c r="D623" s="16">
        <v>0.41249999999999998</v>
      </c>
    </row>
    <row r="624" spans="4:4" x14ac:dyDescent="0.25">
      <c r="D624" s="16">
        <v>0.41319444444444398</v>
      </c>
    </row>
    <row r="625" spans="4:4" x14ac:dyDescent="0.25">
      <c r="D625" s="16">
        <v>0.41388888888888897</v>
      </c>
    </row>
    <row r="626" spans="4:4" x14ac:dyDescent="0.25">
      <c r="D626" s="16">
        <v>0.41458333333333303</v>
      </c>
    </row>
    <row r="627" spans="4:4" x14ac:dyDescent="0.25">
      <c r="D627" s="16">
        <v>0.41527777777777802</v>
      </c>
    </row>
    <row r="628" spans="4:4" x14ac:dyDescent="0.25">
      <c r="D628" s="16">
        <v>0.41597222222222202</v>
      </c>
    </row>
    <row r="629" spans="4:4" x14ac:dyDescent="0.25">
      <c r="D629" s="16">
        <v>0.41666666666666702</v>
      </c>
    </row>
    <row r="630" spans="4:4" x14ac:dyDescent="0.25">
      <c r="D630" s="16">
        <v>0.41736111111111102</v>
      </c>
    </row>
    <row r="631" spans="4:4" x14ac:dyDescent="0.25">
      <c r="D631" s="16">
        <v>0.41805555555555601</v>
      </c>
    </row>
    <row r="632" spans="4:4" x14ac:dyDescent="0.25">
      <c r="D632" s="16">
        <v>0.41875000000000001</v>
      </c>
    </row>
    <row r="633" spans="4:4" x14ac:dyDescent="0.25">
      <c r="D633" s="16">
        <v>0.41944444444444401</v>
      </c>
    </row>
    <row r="634" spans="4:4" x14ac:dyDescent="0.25">
      <c r="D634" s="16">
        <v>0.42013888888888901</v>
      </c>
    </row>
    <row r="635" spans="4:4" x14ac:dyDescent="0.25">
      <c r="D635" s="16">
        <v>0.420833333333333</v>
      </c>
    </row>
    <row r="636" spans="4:4" x14ac:dyDescent="0.25">
      <c r="D636" s="16">
        <v>0.421527777777778</v>
      </c>
    </row>
    <row r="637" spans="4:4" x14ac:dyDescent="0.25">
      <c r="D637" s="16">
        <v>0.422222222222222</v>
      </c>
    </row>
    <row r="638" spans="4:4" x14ac:dyDescent="0.25">
      <c r="D638" s="16">
        <v>0.422916666666667</v>
      </c>
    </row>
    <row r="639" spans="4:4" x14ac:dyDescent="0.25">
      <c r="D639" s="16">
        <v>0.42361111111111099</v>
      </c>
    </row>
    <row r="640" spans="4:4" x14ac:dyDescent="0.25">
      <c r="D640" s="16">
        <v>0.42430555555555599</v>
      </c>
    </row>
    <row r="641" spans="4:4" x14ac:dyDescent="0.25">
      <c r="D641" s="16">
        <v>0.42499999999999999</v>
      </c>
    </row>
    <row r="642" spans="4:4" x14ac:dyDescent="0.25">
      <c r="D642" s="16">
        <v>0.42569444444444399</v>
      </c>
    </row>
    <row r="643" spans="4:4" x14ac:dyDescent="0.25">
      <c r="D643" s="16">
        <v>0.42638888888888898</v>
      </c>
    </row>
    <row r="644" spans="4:4" x14ac:dyDescent="0.25">
      <c r="D644" s="16">
        <v>0.42708333333333298</v>
      </c>
    </row>
    <row r="645" spans="4:4" x14ac:dyDescent="0.25">
      <c r="D645" s="16">
        <v>0.42777777777777798</v>
      </c>
    </row>
    <row r="646" spans="4:4" x14ac:dyDescent="0.25">
      <c r="D646" s="16">
        <v>0.42847222222222198</v>
      </c>
    </row>
    <row r="647" spans="4:4" x14ac:dyDescent="0.25">
      <c r="D647" s="16">
        <v>0.42916666666666697</v>
      </c>
    </row>
    <row r="648" spans="4:4" x14ac:dyDescent="0.25">
      <c r="D648" s="16">
        <v>0.42986111111111103</v>
      </c>
    </row>
    <row r="649" spans="4:4" x14ac:dyDescent="0.25">
      <c r="D649" s="16">
        <v>0.43055555555555602</v>
      </c>
    </row>
    <row r="650" spans="4:4" x14ac:dyDescent="0.25">
      <c r="D650" s="16">
        <v>0.43125000000000002</v>
      </c>
    </row>
    <row r="651" spans="4:4" x14ac:dyDescent="0.25">
      <c r="D651" s="16">
        <v>0.43194444444444402</v>
      </c>
    </row>
    <row r="652" spans="4:4" x14ac:dyDescent="0.25">
      <c r="D652" s="16">
        <v>0.43263888888888902</v>
      </c>
    </row>
    <row r="653" spans="4:4" x14ac:dyDescent="0.25">
      <c r="D653" s="16">
        <v>0.43333333333333302</v>
      </c>
    </row>
    <row r="654" spans="4:4" x14ac:dyDescent="0.25">
      <c r="D654" s="16">
        <v>0.43402777777777801</v>
      </c>
    </row>
    <row r="655" spans="4:4" x14ac:dyDescent="0.25">
      <c r="D655" s="16">
        <v>0.43472222222222201</v>
      </c>
    </row>
    <row r="656" spans="4:4" x14ac:dyDescent="0.25">
      <c r="D656" s="16">
        <v>0.43541666666666701</v>
      </c>
    </row>
    <row r="657" spans="4:4" x14ac:dyDescent="0.25">
      <c r="D657" s="16">
        <v>0.43611111111111101</v>
      </c>
    </row>
    <row r="658" spans="4:4" x14ac:dyDescent="0.25">
      <c r="D658" s="16">
        <v>0.436805555555556</v>
      </c>
    </row>
    <row r="659" spans="4:4" x14ac:dyDescent="0.25">
      <c r="D659" s="16">
        <v>0.4375</v>
      </c>
    </row>
    <row r="660" spans="4:4" x14ac:dyDescent="0.25">
      <c r="D660" s="16">
        <v>0.438194444444444</v>
      </c>
    </row>
    <row r="661" spans="4:4" x14ac:dyDescent="0.25">
      <c r="D661" s="16">
        <v>0.43888888888888899</v>
      </c>
    </row>
    <row r="662" spans="4:4" x14ac:dyDescent="0.25">
      <c r="D662" s="16">
        <v>0.43958333333333299</v>
      </c>
    </row>
    <row r="663" spans="4:4" x14ac:dyDescent="0.25">
      <c r="D663" s="16">
        <v>0.44027777777777799</v>
      </c>
    </row>
    <row r="664" spans="4:4" x14ac:dyDescent="0.25">
      <c r="D664" s="16">
        <v>0.44097222222222199</v>
      </c>
    </row>
    <row r="665" spans="4:4" x14ac:dyDescent="0.25">
      <c r="D665" s="16">
        <v>0.44166666666666698</v>
      </c>
    </row>
    <row r="666" spans="4:4" x14ac:dyDescent="0.25">
      <c r="D666" s="16">
        <v>0.44236111111111098</v>
      </c>
    </row>
    <row r="667" spans="4:4" x14ac:dyDescent="0.25">
      <c r="D667" s="16">
        <v>0.44305555555555598</v>
      </c>
    </row>
    <row r="668" spans="4:4" x14ac:dyDescent="0.25">
      <c r="D668" s="16">
        <v>0.44374999999999998</v>
      </c>
    </row>
    <row r="669" spans="4:4" x14ac:dyDescent="0.25">
      <c r="D669" s="16">
        <v>0.44444444444444398</v>
      </c>
    </row>
    <row r="670" spans="4:4" x14ac:dyDescent="0.25">
      <c r="D670" s="16">
        <v>0.44513888888888897</v>
      </c>
    </row>
    <row r="671" spans="4:4" x14ac:dyDescent="0.25">
      <c r="D671" s="16">
        <v>0.44583333333333303</v>
      </c>
    </row>
    <row r="672" spans="4:4" x14ac:dyDescent="0.25">
      <c r="D672" s="16">
        <v>0.44652777777777802</v>
      </c>
    </row>
    <row r="673" spans="4:4" x14ac:dyDescent="0.25">
      <c r="D673" s="16">
        <v>0.44722222222222202</v>
      </c>
    </row>
    <row r="674" spans="4:4" x14ac:dyDescent="0.25">
      <c r="D674" s="16">
        <v>0.44791666666666702</v>
      </c>
    </row>
    <row r="675" spans="4:4" x14ac:dyDescent="0.25">
      <c r="D675" s="16">
        <v>0.44861111111111102</v>
      </c>
    </row>
    <row r="676" spans="4:4" x14ac:dyDescent="0.25">
      <c r="D676" s="16">
        <v>0.44930555555555601</v>
      </c>
    </row>
    <row r="677" spans="4:4" x14ac:dyDescent="0.25">
      <c r="D677" s="16">
        <v>0.45</v>
      </c>
    </row>
    <row r="678" spans="4:4" x14ac:dyDescent="0.25">
      <c r="D678" s="16">
        <v>0.45069444444444401</v>
      </c>
    </row>
    <row r="679" spans="4:4" x14ac:dyDescent="0.25">
      <c r="D679" s="16">
        <v>0.45138888888888901</v>
      </c>
    </row>
    <row r="680" spans="4:4" x14ac:dyDescent="0.25">
      <c r="D680" s="16">
        <v>0.452083333333333</v>
      </c>
    </row>
    <row r="681" spans="4:4" x14ac:dyDescent="0.25">
      <c r="D681" s="16">
        <v>0.452777777777778</v>
      </c>
    </row>
    <row r="682" spans="4:4" x14ac:dyDescent="0.25">
      <c r="D682" s="16">
        <v>0.453472222222222</v>
      </c>
    </row>
    <row r="683" spans="4:4" x14ac:dyDescent="0.25">
      <c r="D683" s="16">
        <v>0.454166666666667</v>
      </c>
    </row>
    <row r="684" spans="4:4" x14ac:dyDescent="0.25">
      <c r="D684" s="16">
        <v>0.45486111111111099</v>
      </c>
    </row>
    <row r="685" spans="4:4" x14ac:dyDescent="0.25">
      <c r="D685" s="16">
        <v>0.45555555555555599</v>
      </c>
    </row>
    <row r="686" spans="4:4" x14ac:dyDescent="0.25">
      <c r="D686" s="16">
        <v>0.45624999999999999</v>
      </c>
    </row>
    <row r="687" spans="4:4" x14ac:dyDescent="0.25">
      <c r="D687" s="16">
        <v>0.45694444444444399</v>
      </c>
    </row>
    <row r="688" spans="4:4" x14ac:dyDescent="0.25">
      <c r="D688" s="16">
        <v>0.45763888888888898</v>
      </c>
    </row>
    <row r="689" spans="4:4" x14ac:dyDescent="0.25">
      <c r="D689" s="16">
        <v>0.45833333333333298</v>
      </c>
    </row>
    <row r="690" spans="4:4" x14ac:dyDescent="0.25">
      <c r="D690" s="16">
        <v>0.45902777777777798</v>
      </c>
    </row>
    <row r="691" spans="4:4" x14ac:dyDescent="0.25">
      <c r="D691" s="16">
        <v>0.45972222222222198</v>
      </c>
    </row>
    <row r="692" spans="4:4" x14ac:dyDescent="0.25">
      <c r="D692" s="16">
        <v>0.46041666666666697</v>
      </c>
    </row>
    <row r="693" spans="4:4" x14ac:dyDescent="0.25">
      <c r="D693" s="16">
        <v>0.46111111111111103</v>
      </c>
    </row>
    <row r="694" spans="4:4" x14ac:dyDescent="0.25">
      <c r="D694" s="16">
        <v>0.46180555555555602</v>
      </c>
    </row>
    <row r="695" spans="4:4" x14ac:dyDescent="0.25">
      <c r="D695" s="16">
        <v>0.46250000000000002</v>
      </c>
    </row>
    <row r="696" spans="4:4" x14ac:dyDescent="0.25">
      <c r="D696" s="16">
        <v>0.46319444444444402</v>
      </c>
    </row>
    <row r="697" spans="4:4" x14ac:dyDescent="0.25">
      <c r="D697" s="16">
        <v>0.46388888888888902</v>
      </c>
    </row>
    <row r="698" spans="4:4" x14ac:dyDescent="0.25">
      <c r="D698" s="16">
        <v>0.46458333333333302</v>
      </c>
    </row>
    <row r="699" spans="4:4" x14ac:dyDescent="0.25">
      <c r="D699" s="16">
        <v>0.46527777777777801</v>
      </c>
    </row>
    <row r="700" spans="4:4" x14ac:dyDescent="0.25">
      <c r="D700" s="16">
        <v>0.46597222222222201</v>
      </c>
    </row>
    <row r="701" spans="4:4" x14ac:dyDescent="0.25">
      <c r="D701" s="16">
        <v>0.46666666666666701</v>
      </c>
    </row>
    <row r="702" spans="4:4" x14ac:dyDescent="0.25">
      <c r="D702" s="16">
        <v>0.46736111111111101</v>
      </c>
    </row>
    <row r="703" spans="4:4" x14ac:dyDescent="0.25">
      <c r="D703" s="16">
        <v>0.468055555555556</v>
      </c>
    </row>
    <row r="704" spans="4:4" x14ac:dyDescent="0.25">
      <c r="D704" s="16">
        <v>0.46875</v>
      </c>
    </row>
    <row r="705" spans="4:4" x14ac:dyDescent="0.25">
      <c r="D705" s="16">
        <v>0.469444444444444</v>
      </c>
    </row>
    <row r="706" spans="4:4" x14ac:dyDescent="0.25">
      <c r="D706" s="16">
        <v>0.47013888888888899</v>
      </c>
    </row>
    <row r="707" spans="4:4" x14ac:dyDescent="0.25">
      <c r="D707" s="16">
        <v>0.47083333333333299</v>
      </c>
    </row>
    <row r="708" spans="4:4" x14ac:dyDescent="0.25">
      <c r="D708" s="16">
        <v>0.47152777777777799</v>
      </c>
    </row>
    <row r="709" spans="4:4" x14ac:dyDescent="0.25">
      <c r="D709" s="16">
        <v>0.47222222222222199</v>
      </c>
    </row>
    <row r="710" spans="4:4" x14ac:dyDescent="0.25">
      <c r="D710" s="16">
        <v>0.47291666666666698</v>
      </c>
    </row>
    <row r="711" spans="4:4" x14ac:dyDescent="0.25">
      <c r="D711" s="16">
        <v>0.47361111111111098</v>
      </c>
    </row>
    <row r="712" spans="4:4" x14ac:dyDescent="0.25">
      <c r="D712" s="16">
        <v>0.47430555555555598</v>
      </c>
    </row>
    <row r="713" spans="4:4" x14ac:dyDescent="0.25">
      <c r="D713" s="16">
        <v>0.47499999999999998</v>
      </c>
    </row>
    <row r="714" spans="4:4" x14ac:dyDescent="0.25">
      <c r="D714" s="16">
        <v>0.47569444444444398</v>
      </c>
    </row>
    <row r="715" spans="4:4" x14ac:dyDescent="0.25">
      <c r="D715" s="16">
        <v>0.47638888888888897</v>
      </c>
    </row>
    <row r="716" spans="4:4" x14ac:dyDescent="0.25">
      <c r="D716" s="16">
        <v>0.47708333333333303</v>
      </c>
    </row>
    <row r="717" spans="4:4" x14ac:dyDescent="0.25">
      <c r="D717" s="16">
        <v>0.47777777777777802</v>
      </c>
    </row>
    <row r="718" spans="4:4" x14ac:dyDescent="0.25">
      <c r="D718" s="16">
        <v>0.47847222222222202</v>
      </c>
    </row>
    <row r="719" spans="4:4" x14ac:dyDescent="0.25">
      <c r="D719" s="16">
        <v>0.47916666666666702</v>
      </c>
    </row>
    <row r="720" spans="4:4" x14ac:dyDescent="0.25">
      <c r="D720" s="16">
        <v>0.47986111111111102</v>
      </c>
    </row>
    <row r="721" spans="4:4" x14ac:dyDescent="0.25">
      <c r="D721" s="16">
        <v>0.48055555555555601</v>
      </c>
    </row>
    <row r="722" spans="4:4" x14ac:dyDescent="0.25">
      <c r="D722" s="16">
        <v>0.48125000000000001</v>
      </c>
    </row>
    <row r="723" spans="4:4" x14ac:dyDescent="0.25">
      <c r="D723" s="16">
        <v>0.48194444444444401</v>
      </c>
    </row>
    <row r="724" spans="4:4" x14ac:dyDescent="0.25">
      <c r="D724" s="16">
        <v>0.48263888888888901</v>
      </c>
    </row>
    <row r="725" spans="4:4" x14ac:dyDescent="0.25">
      <c r="D725" s="16">
        <v>0.483333333333333</v>
      </c>
    </row>
    <row r="726" spans="4:4" x14ac:dyDescent="0.25">
      <c r="D726" s="16">
        <v>0.484027777777778</v>
      </c>
    </row>
    <row r="727" spans="4:4" x14ac:dyDescent="0.25">
      <c r="D727" s="16">
        <v>0.484722222222222</v>
      </c>
    </row>
    <row r="728" spans="4:4" x14ac:dyDescent="0.25">
      <c r="D728" s="16">
        <v>0.485416666666667</v>
      </c>
    </row>
    <row r="729" spans="4:4" x14ac:dyDescent="0.25">
      <c r="D729" s="16">
        <v>0.48611111111111099</v>
      </c>
    </row>
    <row r="730" spans="4:4" x14ac:dyDescent="0.25">
      <c r="D730" s="16">
        <v>0.48680555555555599</v>
      </c>
    </row>
    <row r="731" spans="4:4" x14ac:dyDescent="0.25">
      <c r="D731" s="16">
        <v>0.48749999999999999</v>
      </c>
    </row>
    <row r="732" spans="4:4" x14ac:dyDescent="0.25">
      <c r="D732" s="16">
        <v>0.48819444444444399</v>
      </c>
    </row>
    <row r="733" spans="4:4" x14ac:dyDescent="0.25">
      <c r="D733" s="16">
        <v>0.48888888888888898</v>
      </c>
    </row>
    <row r="734" spans="4:4" x14ac:dyDescent="0.25">
      <c r="D734" s="16">
        <v>0.48958333333333298</v>
      </c>
    </row>
    <row r="735" spans="4:4" x14ac:dyDescent="0.25">
      <c r="D735" s="16">
        <v>0.49027777777777798</v>
      </c>
    </row>
    <row r="736" spans="4:4" x14ac:dyDescent="0.25">
      <c r="D736" s="16">
        <v>0.49097222222222198</v>
      </c>
    </row>
    <row r="737" spans="4:4" x14ac:dyDescent="0.25">
      <c r="D737" s="16">
        <v>0.49166666666666697</v>
      </c>
    </row>
    <row r="738" spans="4:4" x14ac:dyDescent="0.25">
      <c r="D738" s="16">
        <v>0.49236111111111103</v>
      </c>
    </row>
    <row r="739" spans="4:4" x14ac:dyDescent="0.25">
      <c r="D739" s="16">
        <v>0.49305555555555602</v>
      </c>
    </row>
    <row r="740" spans="4:4" x14ac:dyDescent="0.25">
      <c r="D740" s="16">
        <v>0.49375000000000002</v>
      </c>
    </row>
    <row r="741" spans="4:4" x14ac:dyDescent="0.25">
      <c r="D741" s="16">
        <v>0.49444444444444402</v>
      </c>
    </row>
    <row r="742" spans="4:4" x14ac:dyDescent="0.25">
      <c r="D742" s="16">
        <v>0.49513888888888902</v>
      </c>
    </row>
    <row r="743" spans="4:4" x14ac:dyDescent="0.25">
      <c r="D743" s="16">
        <v>0.49583333333333302</v>
      </c>
    </row>
    <row r="744" spans="4:4" x14ac:dyDescent="0.25">
      <c r="D744" s="16">
        <v>0.49652777777777801</v>
      </c>
    </row>
    <row r="745" spans="4:4" x14ac:dyDescent="0.25">
      <c r="D745" s="16">
        <v>0.49722222222222201</v>
      </c>
    </row>
    <row r="746" spans="4:4" x14ac:dyDescent="0.25">
      <c r="D746" s="16">
        <v>0.49791666666666701</v>
      </c>
    </row>
    <row r="747" spans="4:4" x14ac:dyDescent="0.25">
      <c r="D747" s="16">
        <v>0.49861111111111101</v>
      </c>
    </row>
    <row r="748" spans="4:4" x14ac:dyDescent="0.25">
      <c r="D748" s="16">
        <v>0.499305555555556</v>
      </c>
    </row>
    <row r="749" spans="4:4" x14ac:dyDescent="0.25">
      <c r="D749" s="16">
        <v>0.5</v>
      </c>
    </row>
    <row r="750" spans="4:4" x14ac:dyDescent="0.25">
      <c r="D750" s="16">
        <v>0.500694444444444</v>
      </c>
    </row>
    <row r="751" spans="4:4" x14ac:dyDescent="0.25">
      <c r="D751" s="16">
        <v>0.50138888888888899</v>
      </c>
    </row>
    <row r="752" spans="4:4" x14ac:dyDescent="0.25">
      <c r="D752" s="16">
        <v>0.50208333333333299</v>
      </c>
    </row>
    <row r="753" spans="4:4" x14ac:dyDescent="0.25">
      <c r="D753" s="16">
        <v>0.50277777777777799</v>
      </c>
    </row>
    <row r="754" spans="4:4" x14ac:dyDescent="0.25">
      <c r="D754" s="16">
        <v>0.50347222222222199</v>
      </c>
    </row>
    <row r="755" spans="4:4" x14ac:dyDescent="0.25">
      <c r="D755" s="16">
        <v>0.50416666666666698</v>
      </c>
    </row>
    <row r="756" spans="4:4" x14ac:dyDescent="0.25">
      <c r="D756" s="16">
        <v>0.50486111111111098</v>
      </c>
    </row>
    <row r="757" spans="4:4" x14ac:dyDescent="0.25">
      <c r="D757" s="16">
        <v>0.50555555555555598</v>
      </c>
    </row>
    <row r="758" spans="4:4" x14ac:dyDescent="0.25">
      <c r="D758" s="16">
        <v>0.50624999999999998</v>
      </c>
    </row>
    <row r="759" spans="4:4" x14ac:dyDescent="0.25">
      <c r="D759" s="16">
        <v>0.50694444444444398</v>
      </c>
    </row>
    <row r="760" spans="4:4" x14ac:dyDescent="0.25">
      <c r="D760" s="16">
        <v>0.50763888888888897</v>
      </c>
    </row>
    <row r="761" spans="4:4" x14ac:dyDescent="0.25">
      <c r="D761" s="16">
        <v>0.50833333333333297</v>
      </c>
    </row>
    <row r="762" spans="4:4" x14ac:dyDescent="0.25">
      <c r="D762" s="16">
        <v>0.50902777777777797</v>
      </c>
    </row>
    <row r="763" spans="4:4" x14ac:dyDescent="0.25">
      <c r="D763" s="16">
        <v>0.50972222222222197</v>
      </c>
    </row>
    <row r="764" spans="4:4" x14ac:dyDescent="0.25">
      <c r="D764" s="16">
        <v>0.51041666666666696</v>
      </c>
    </row>
    <row r="765" spans="4:4" x14ac:dyDescent="0.25">
      <c r="D765" s="16">
        <v>0.51111111111111096</v>
      </c>
    </row>
    <row r="766" spans="4:4" x14ac:dyDescent="0.25">
      <c r="D766" s="16">
        <v>0.51180555555555596</v>
      </c>
    </row>
    <row r="767" spans="4:4" x14ac:dyDescent="0.25">
      <c r="D767" s="16">
        <v>0.51249999999999996</v>
      </c>
    </row>
    <row r="768" spans="4:4" x14ac:dyDescent="0.25">
      <c r="D768" s="16">
        <v>0.51319444444444495</v>
      </c>
    </row>
    <row r="769" spans="4:4" x14ac:dyDescent="0.25">
      <c r="D769" s="16">
        <v>0.51388888888888895</v>
      </c>
    </row>
    <row r="770" spans="4:4" x14ac:dyDescent="0.25">
      <c r="D770" s="16">
        <v>0.51458333333333295</v>
      </c>
    </row>
    <row r="771" spans="4:4" x14ac:dyDescent="0.25">
      <c r="D771" s="16">
        <v>0.51527777777777795</v>
      </c>
    </row>
    <row r="772" spans="4:4" x14ac:dyDescent="0.25">
      <c r="D772" s="16">
        <v>0.51597222222222205</v>
      </c>
    </row>
    <row r="773" spans="4:4" x14ac:dyDescent="0.25">
      <c r="D773" s="16">
        <v>0.51666666666666705</v>
      </c>
    </row>
    <row r="774" spans="4:4" x14ac:dyDescent="0.25">
      <c r="D774" s="16">
        <v>0.51736111111111105</v>
      </c>
    </row>
    <row r="775" spans="4:4" x14ac:dyDescent="0.25">
      <c r="D775" s="16">
        <v>0.51805555555555605</v>
      </c>
    </row>
    <row r="776" spans="4:4" x14ac:dyDescent="0.25">
      <c r="D776" s="16">
        <v>0.51875000000000004</v>
      </c>
    </row>
    <row r="777" spans="4:4" x14ac:dyDescent="0.25">
      <c r="D777" s="16">
        <v>0.51944444444444404</v>
      </c>
    </row>
    <row r="778" spans="4:4" x14ac:dyDescent="0.25">
      <c r="D778" s="16">
        <v>0.52013888888888904</v>
      </c>
    </row>
    <row r="779" spans="4:4" x14ac:dyDescent="0.25">
      <c r="D779" s="16">
        <v>0.52083333333333304</v>
      </c>
    </row>
    <row r="780" spans="4:4" x14ac:dyDescent="0.25">
      <c r="D780" s="16">
        <v>0.52152777777777803</v>
      </c>
    </row>
    <row r="781" spans="4:4" x14ac:dyDescent="0.25">
      <c r="D781" s="16">
        <v>0.52222222222222203</v>
      </c>
    </row>
    <row r="782" spans="4:4" x14ac:dyDescent="0.25">
      <c r="D782" s="16">
        <v>0.52291666666666703</v>
      </c>
    </row>
    <row r="783" spans="4:4" x14ac:dyDescent="0.25">
      <c r="D783" s="16">
        <v>0.52361111111111103</v>
      </c>
    </row>
    <row r="784" spans="4:4" x14ac:dyDescent="0.25">
      <c r="D784" s="16">
        <v>0.52430555555555602</v>
      </c>
    </row>
    <row r="785" spans="4:4" x14ac:dyDescent="0.25">
      <c r="D785" s="16">
        <v>0.52500000000000002</v>
      </c>
    </row>
    <row r="786" spans="4:4" x14ac:dyDescent="0.25">
      <c r="D786" s="16">
        <v>0.52569444444444402</v>
      </c>
    </row>
    <row r="787" spans="4:4" x14ac:dyDescent="0.25">
      <c r="D787" s="16">
        <v>0.52638888888888902</v>
      </c>
    </row>
    <row r="788" spans="4:4" x14ac:dyDescent="0.25">
      <c r="D788" s="16">
        <v>0.52708333333333302</v>
      </c>
    </row>
    <row r="789" spans="4:4" x14ac:dyDescent="0.25">
      <c r="D789" s="16">
        <v>0.52777777777777801</v>
      </c>
    </row>
    <row r="790" spans="4:4" x14ac:dyDescent="0.25">
      <c r="D790" s="16">
        <v>0.52847222222222201</v>
      </c>
    </row>
    <row r="791" spans="4:4" x14ac:dyDescent="0.25">
      <c r="D791" s="16">
        <v>0.52916666666666701</v>
      </c>
    </row>
    <row r="792" spans="4:4" x14ac:dyDescent="0.25">
      <c r="D792" s="16">
        <v>0.52986111111111101</v>
      </c>
    </row>
    <row r="793" spans="4:4" x14ac:dyDescent="0.25">
      <c r="D793" s="16">
        <v>0.530555555555556</v>
      </c>
    </row>
    <row r="794" spans="4:4" x14ac:dyDescent="0.25">
      <c r="D794" s="16">
        <v>0.53125</v>
      </c>
    </row>
    <row r="795" spans="4:4" x14ac:dyDescent="0.25">
      <c r="D795" s="16">
        <v>0.531944444444444</v>
      </c>
    </row>
    <row r="796" spans="4:4" x14ac:dyDescent="0.25">
      <c r="D796" s="16">
        <v>0.53263888888888899</v>
      </c>
    </row>
    <row r="797" spans="4:4" x14ac:dyDescent="0.25">
      <c r="D797" s="16">
        <v>0.53333333333333299</v>
      </c>
    </row>
    <row r="798" spans="4:4" x14ac:dyDescent="0.25">
      <c r="D798" s="16">
        <v>0.53402777777777799</v>
      </c>
    </row>
    <row r="799" spans="4:4" x14ac:dyDescent="0.25">
      <c r="D799" s="16">
        <v>0.53472222222222199</v>
      </c>
    </row>
    <row r="800" spans="4:4" x14ac:dyDescent="0.25">
      <c r="D800" s="16">
        <v>0.53541666666666698</v>
      </c>
    </row>
    <row r="801" spans="4:4" x14ac:dyDescent="0.25">
      <c r="D801" s="16">
        <v>0.53611111111111098</v>
      </c>
    </row>
    <row r="802" spans="4:4" x14ac:dyDescent="0.25">
      <c r="D802" s="16">
        <v>0.53680555555555598</v>
      </c>
    </row>
    <row r="803" spans="4:4" x14ac:dyDescent="0.25">
      <c r="D803" s="16">
        <v>0.53749999999999998</v>
      </c>
    </row>
    <row r="804" spans="4:4" x14ac:dyDescent="0.25">
      <c r="D804" s="16">
        <v>0.53819444444444398</v>
      </c>
    </row>
    <row r="805" spans="4:4" x14ac:dyDescent="0.25">
      <c r="D805" s="16">
        <v>0.53888888888888897</v>
      </c>
    </row>
    <row r="806" spans="4:4" x14ac:dyDescent="0.25">
      <c r="D806" s="16">
        <v>0.53958333333333297</v>
      </c>
    </row>
    <row r="807" spans="4:4" x14ac:dyDescent="0.25">
      <c r="D807" s="16">
        <v>0.54027777777777797</v>
      </c>
    </row>
    <row r="808" spans="4:4" x14ac:dyDescent="0.25">
      <c r="D808" s="16">
        <v>0.54097222222222197</v>
      </c>
    </row>
    <row r="809" spans="4:4" x14ac:dyDescent="0.25">
      <c r="D809" s="16">
        <v>0.54166666666666696</v>
      </c>
    </row>
    <row r="810" spans="4:4" x14ac:dyDescent="0.25">
      <c r="D810" s="16">
        <v>0.54236111111111096</v>
      </c>
    </row>
    <row r="811" spans="4:4" x14ac:dyDescent="0.25">
      <c r="D811" s="16">
        <v>0.54305555555555596</v>
      </c>
    </row>
    <row r="812" spans="4:4" x14ac:dyDescent="0.25">
      <c r="D812" s="16">
        <v>0.54374999999999996</v>
      </c>
    </row>
    <row r="813" spans="4:4" x14ac:dyDescent="0.25">
      <c r="D813" s="16">
        <v>0.54444444444444495</v>
      </c>
    </row>
    <row r="814" spans="4:4" x14ac:dyDescent="0.25">
      <c r="D814" s="16">
        <v>0.54513888888888895</v>
      </c>
    </row>
    <row r="815" spans="4:4" x14ac:dyDescent="0.25">
      <c r="D815" s="16">
        <v>0.54583333333333295</v>
      </c>
    </row>
    <row r="816" spans="4:4" x14ac:dyDescent="0.25">
      <c r="D816" s="16">
        <v>0.54652777777777795</v>
      </c>
    </row>
    <row r="817" spans="4:4" x14ac:dyDescent="0.25">
      <c r="D817" s="16">
        <v>0.54722222222222205</v>
      </c>
    </row>
    <row r="818" spans="4:4" x14ac:dyDescent="0.25">
      <c r="D818" s="16">
        <v>0.54791666666666705</v>
      </c>
    </row>
    <row r="819" spans="4:4" x14ac:dyDescent="0.25">
      <c r="D819" s="16">
        <v>0.54861111111111105</v>
      </c>
    </row>
    <row r="820" spans="4:4" x14ac:dyDescent="0.25">
      <c r="D820" s="16">
        <v>0.54930555555555605</v>
      </c>
    </row>
    <row r="821" spans="4:4" x14ac:dyDescent="0.25">
      <c r="D821" s="16">
        <v>0.55000000000000004</v>
      </c>
    </row>
    <row r="822" spans="4:4" x14ac:dyDescent="0.25">
      <c r="D822" s="16">
        <v>0.55069444444444404</v>
      </c>
    </row>
    <row r="823" spans="4:4" x14ac:dyDescent="0.25">
      <c r="D823" s="16">
        <v>0.55138888888888904</v>
      </c>
    </row>
    <row r="824" spans="4:4" x14ac:dyDescent="0.25">
      <c r="D824" s="16">
        <v>0.55208333333333304</v>
      </c>
    </row>
    <row r="825" spans="4:4" x14ac:dyDescent="0.25">
      <c r="D825" s="16">
        <v>0.55277777777777803</v>
      </c>
    </row>
    <row r="826" spans="4:4" x14ac:dyDescent="0.25">
      <c r="D826" s="16">
        <v>0.55347222222222203</v>
      </c>
    </row>
    <row r="827" spans="4:4" x14ac:dyDescent="0.25">
      <c r="D827" s="16">
        <v>0.55416666666666703</v>
      </c>
    </row>
    <row r="828" spans="4:4" x14ac:dyDescent="0.25">
      <c r="D828" s="16">
        <v>0.55486111111111103</v>
      </c>
    </row>
    <row r="829" spans="4:4" x14ac:dyDescent="0.25">
      <c r="D829" s="16">
        <v>0.55555555555555602</v>
      </c>
    </row>
    <row r="830" spans="4:4" x14ac:dyDescent="0.25">
      <c r="D830" s="16">
        <v>0.55625000000000002</v>
      </c>
    </row>
    <row r="831" spans="4:4" x14ac:dyDescent="0.25">
      <c r="D831" s="16">
        <v>0.55694444444444402</v>
      </c>
    </row>
    <row r="832" spans="4:4" x14ac:dyDescent="0.25">
      <c r="D832" s="16">
        <v>0.55763888888888902</v>
      </c>
    </row>
    <row r="833" spans="4:4" x14ac:dyDescent="0.25">
      <c r="D833" s="16">
        <v>0.55833333333333302</v>
      </c>
    </row>
    <row r="834" spans="4:4" x14ac:dyDescent="0.25">
      <c r="D834" s="16">
        <v>0.55902777777777801</v>
      </c>
    </row>
    <row r="835" spans="4:4" x14ac:dyDescent="0.25">
      <c r="D835" s="16">
        <v>0.55972222222222201</v>
      </c>
    </row>
    <row r="836" spans="4:4" x14ac:dyDescent="0.25">
      <c r="D836" s="16">
        <v>0.56041666666666701</v>
      </c>
    </row>
    <row r="837" spans="4:4" x14ac:dyDescent="0.25">
      <c r="D837" s="16">
        <v>0.56111111111111101</v>
      </c>
    </row>
    <row r="838" spans="4:4" x14ac:dyDescent="0.25">
      <c r="D838" s="16">
        <v>0.561805555555556</v>
      </c>
    </row>
    <row r="839" spans="4:4" x14ac:dyDescent="0.25">
      <c r="D839" s="16">
        <v>0.5625</v>
      </c>
    </row>
    <row r="840" spans="4:4" x14ac:dyDescent="0.25">
      <c r="D840" s="16">
        <v>0.563194444444444</v>
      </c>
    </row>
    <row r="841" spans="4:4" x14ac:dyDescent="0.25">
      <c r="D841" s="16">
        <v>0.56388888888888899</v>
      </c>
    </row>
    <row r="842" spans="4:4" x14ac:dyDescent="0.25">
      <c r="D842" s="16">
        <v>0.56458333333333299</v>
      </c>
    </row>
    <row r="843" spans="4:4" x14ac:dyDescent="0.25">
      <c r="D843" s="16">
        <v>0.56527777777777799</v>
      </c>
    </row>
    <row r="844" spans="4:4" x14ac:dyDescent="0.25">
      <c r="D844" s="16">
        <v>0.56597222222222199</v>
      </c>
    </row>
    <row r="845" spans="4:4" x14ac:dyDescent="0.25">
      <c r="D845" s="16">
        <v>0.56666666666666698</v>
      </c>
    </row>
    <row r="846" spans="4:4" x14ac:dyDescent="0.25">
      <c r="D846" s="16">
        <v>0.56736111111111098</v>
      </c>
    </row>
    <row r="847" spans="4:4" x14ac:dyDescent="0.25">
      <c r="D847" s="16">
        <v>0.56805555555555598</v>
      </c>
    </row>
    <row r="848" spans="4:4" x14ac:dyDescent="0.25">
      <c r="D848" s="16">
        <v>0.56874999999999998</v>
      </c>
    </row>
    <row r="849" spans="4:4" x14ac:dyDescent="0.25">
      <c r="D849" s="16">
        <v>0.56944444444444398</v>
      </c>
    </row>
    <row r="850" spans="4:4" x14ac:dyDescent="0.25">
      <c r="D850" s="16">
        <v>0.57013888888888897</v>
      </c>
    </row>
    <row r="851" spans="4:4" x14ac:dyDescent="0.25">
      <c r="D851" s="16">
        <v>0.57083333333333297</v>
      </c>
    </row>
    <row r="852" spans="4:4" x14ac:dyDescent="0.25">
      <c r="D852" s="16">
        <v>0.57152777777777797</v>
      </c>
    </row>
    <row r="853" spans="4:4" x14ac:dyDescent="0.25">
      <c r="D853" s="16">
        <v>0.57222222222222197</v>
      </c>
    </row>
    <row r="854" spans="4:4" x14ac:dyDescent="0.25">
      <c r="D854" s="16">
        <v>0.57291666666666696</v>
      </c>
    </row>
    <row r="855" spans="4:4" x14ac:dyDescent="0.25">
      <c r="D855" s="16">
        <v>0.57361111111111096</v>
      </c>
    </row>
    <row r="856" spans="4:4" x14ac:dyDescent="0.25">
      <c r="D856" s="16">
        <v>0.57430555555555596</v>
      </c>
    </row>
    <row r="857" spans="4:4" x14ac:dyDescent="0.25">
      <c r="D857" s="16">
        <v>0.57499999999999996</v>
      </c>
    </row>
    <row r="858" spans="4:4" x14ac:dyDescent="0.25">
      <c r="D858" s="16">
        <v>0.57569444444444495</v>
      </c>
    </row>
    <row r="859" spans="4:4" x14ac:dyDescent="0.25">
      <c r="D859" s="16">
        <v>0.57638888888888895</v>
      </c>
    </row>
    <row r="860" spans="4:4" x14ac:dyDescent="0.25">
      <c r="D860" s="16">
        <v>0.57708333333333295</v>
      </c>
    </row>
    <row r="861" spans="4:4" x14ac:dyDescent="0.25">
      <c r="D861" s="16">
        <v>0.57777777777777795</v>
      </c>
    </row>
    <row r="862" spans="4:4" x14ac:dyDescent="0.25">
      <c r="D862" s="16">
        <v>0.57847222222222205</v>
      </c>
    </row>
    <row r="863" spans="4:4" x14ac:dyDescent="0.25">
      <c r="D863" s="16">
        <v>0.57916666666666705</v>
      </c>
    </row>
    <row r="864" spans="4:4" x14ac:dyDescent="0.25">
      <c r="D864" s="16">
        <v>0.57986111111111105</v>
      </c>
    </row>
    <row r="865" spans="4:4" x14ac:dyDescent="0.25">
      <c r="D865" s="16">
        <v>0.58055555555555605</v>
      </c>
    </row>
    <row r="866" spans="4:4" x14ac:dyDescent="0.25">
      <c r="D866" s="16">
        <v>0.58125000000000004</v>
      </c>
    </row>
    <row r="867" spans="4:4" x14ac:dyDescent="0.25">
      <c r="D867" s="16">
        <v>0.58194444444444404</v>
      </c>
    </row>
    <row r="868" spans="4:4" x14ac:dyDescent="0.25">
      <c r="D868" s="16">
        <v>0.58263888888888904</v>
      </c>
    </row>
    <row r="869" spans="4:4" x14ac:dyDescent="0.25">
      <c r="D869" s="16">
        <v>0.58333333333333304</v>
      </c>
    </row>
    <row r="870" spans="4:4" x14ac:dyDescent="0.25">
      <c r="D870" s="16">
        <v>0.58402777777777803</v>
      </c>
    </row>
    <row r="871" spans="4:4" x14ac:dyDescent="0.25">
      <c r="D871" s="16">
        <v>0.58472222222222203</v>
      </c>
    </row>
    <row r="872" spans="4:4" x14ac:dyDescent="0.25">
      <c r="D872" s="16">
        <v>0.58541666666666703</v>
      </c>
    </row>
    <row r="873" spans="4:4" x14ac:dyDescent="0.25">
      <c r="D873" s="16">
        <v>0.58611111111111103</v>
      </c>
    </row>
    <row r="874" spans="4:4" x14ac:dyDescent="0.25">
      <c r="D874" s="16">
        <v>0.58680555555555602</v>
      </c>
    </row>
    <row r="875" spans="4:4" x14ac:dyDescent="0.25">
      <c r="D875" s="16">
        <v>0.58750000000000002</v>
      </c>
    </row>
    <row r="876" spans="4:4" x14ac:dyDescent="0.25">
      <c r="D876" s="16">
        <v>0.58819444444444402</v>
      </c>
    </row>
    <row r="877" spans="4:4" x14ac:dyDescent="0.25">
      <c r="D877" s="16">
        <v>0.58888888888888902</v>
      </c>
    </row>
    <row r="878" spans="4:4" x14ac:dyDescent="0.25">
      <c r="D878" s="16">
        <v>0.58958333333333302</v>
      </c>
    </row>
    <row r="879" spans="4:4" x14ac:dyDescent="0.25">
      <c r="D879" s="16">
        <v>0.59027777777777801</v>
      </c>
    </row>
    <row r="880" spans="4:4" x14ac:dyDescent="0.25">
      <c r="D880" s="16">
        <v>0.59097222222222201</v>
      </c>
    </row>
    <row r="881" spans="4:4" x14ac:dyDescent="0.25">
      <c r="D881" s="16">
        <v>0.59166666666666701</v>
      </c>
    </row>
    <row r="882" spans="4:4" x14ac:dyDescent="0.25">
      <c r="D882" s="16">
        <v>0.59236111111111101</v>
      </c>
    </row>
    <row r="883" spans="4:4" x14ac:dyDescent="0.25">
      <c r="D883" s="16">
        <v>0.593055555555556</v>
      </c>
    </row>
    <row r="884" spans="4:4" x14ac:dyDescent="0.25">
      <c r="D884" s="16">
        <v>0.59375</v>
      </c>
    </row>
    <row r="885" spans="4:4" x14ac:dyDescent="0.25">
      <c r="D885" s="16">
        <v>0.594444444444444</v>
      </c>
    </row>
    <row r="886" spans="4:4" x14ac:dyDescent="0.25">
      <c r="D886" s="16">
        <v>0.59513888888888899</v>
      </c>
    </row>
    <row r="887" spans="4:4" x14ac:dyDescent="0.25">
      <c r="D887" s="16">
        <v>0.59583333333333299</v>
      </c>
    </row>
    <row r="888" spans="4:4" x14ac:dyDescent="0.25">
      <c r="D888" s="16">
        <v>0.59652777777777799</v>
      </c>
    </row>
    <row r="889" spans="4:4" x14ac:dyDescent="0.25">
      <c r="D889" s="16">
        <v>0.59722222222222199</v>
      </c>
    </row>
    <row r="890" spans="4:4" x14ac:dyDescent="0.25">
      <c r="D890" s="16">
        <v>0.59791666666666698</v>
      </c>
    </row>
    <row r="891" spans="4:4" x14ac:dyDescent="0.25">
      <c r="D891" s="16">
        <v>0.59861111111111098</v>
      </c>
    </row>
    <row r="892" spans="4:4" x14ac:dyDescent="0.25">
      <c r="D892" s="16">
        <v>0.59930555555555598</v>
      </c>
    </row>
    <row r="893" spans="4:4" x14ac:dyDescent="0.25">
      <c r="D893" s="16">
        <v>0.6</v>
      </c>
    </row>
    <row r="894" spans="4:4" x14ac:dyDescent="0.25">
      <c r="D894" s="16">
        <v>0.60069444444444398</v>
      </c>
    </row>
    <row r="895" spans="4:4" x14ac:dyDescent="0.25">
      <c r="D895" s="16">
        <v>0.60138888888888897</v>
      </c>
    </row>
    <row r="896" spans="4:4" x14ac:dyDescent="0.25">
      <c r="D896" s="16">
        <v>0.60208333333333297</v>
      </c>
    </row>
    <row r="897" spans="4:4" x14ac:dyDescent="0.25">
      <c r="D897" s="16">
        <v>0.60277777777777797</v>
      </c>
    </row>
    <row r="898" spans="4:4" x14ac:dyDescent="0.25">
      <c r="D898" s="16">
        <v>0.60347222222222197</v>
      </c>
    </row>
    <row r="899" spans="4:4" x14ac:dyDescent="0.25">
      <c r="D899" s="16">
        <v>0.60416666666666696</v>
      </c>
    </row>
    <row r="900" spans="4:4" x14ac:dyDescent="0.25">
      <c r="D900" s="16">
        <v>0.60486111111111096</v>
      </c>
    </row>
    <row r="901" spans="4:4" x14ac:dyDescent="0.25">
      <c r="D901" s="16">
        <v>0.60555555555555596</v>
      </c>
    </row>
    <row r="902" spans="4:4" x14ac:dyDescent="0.25">
      <c r="D902" s="16">
        <v>0.60624999999999996</v>
      </c>
    </row>
    <row r="903" spans="4:4" x14ac:dyDescent="0.25">
      <c r="D903" s="16">
        <v>0.60694444444444495</v>
      </c>
    </row>
    <row r="904" spans="4:4" x14ac:dyDescent="0.25">
      <c r="D904" s="16">
        <v>0.60763888888888895</v>
      </c>
    </row>
    <row r="905" spans="4:4" x14ac:dyDescent="0.25">
      <c r="D905" s="16">
        <v>0.60833333333333295</v>
      </c>
    </row>
    <row r="906" spans="4:4" x14ac:dyDescent="0.25">
      <c r="D906" s="16">
        <v>0.60902777777777795</v>
      </c>
    </row>
    <row r="907" spans="4:4" x14ac:dyDescent="0.25">
      <c r="D907" s="16">
        <v>0.60972222222222205</v>
      </c>
    </row>
    <row r="908" spans="4:4" x14ac:dyDescent="0.25">
      <c r="D908" s="16">
        <v>0.61041666666666705</v>
      </c>
    </row>
    <row r="909" spans="4:4" x14ac:dyDescent="0.25">
      <c r="D909" s="16">
        <v>0.61111111111111105</v>
      </c>
    </row>
    <row r="910" spans="4:4" x14ac:dyDescent="0.25">
      <c r="D910" s="16">
        <v>0.61180555555555605</v>
      </c>
    </row>
    <row r="911" spans="4:4" x14ac:dyDescent="0.25">
      <c r="D911" s="16">
        <v>0.61250000000000004</v>
      </c>
    </row>
    <row r="912" spans="4:4" x14ac:dyDescent="0.25">
      <c r="D912" s="16">
        <v>0.61319444444444404</v>
      </c>
    </row>
    <row r="913" spans="4:4" x14ac:dyDescent="0.25">
      <c r="D913" s="16">
        <v>0.61388888888888904</v>
      </c>
    </row>
    <row r="914" spans="4:4" x14ac:dyDescent="0.25">
      <c r="D914" s="16">
        <v>0.61458333333333304</v>
      </c>
    </row>
    <row r="915" spans="4:4" x14ac:dyDescent="0.25">
      <c r="D915" s="16">
        <v>0.61527777777777803</v>
      </c>
    </row>
    <row r="916" spans="4:4" x14ac:dyDescent="0.25">
      <c r="D916" s="16">
        <v>0.61597222222222203</v>
      </c>
    </row>
    <row r="917" spans="4:4" x14ac:dyDescent="0.25">
      <c r="D917" s="16">
        <v>0.61666666666666703</v>
      </c>
    </row>
    <row r="918" spans="4:4" x14ac:dyDescent="0.25">
      <c r="D918" s="16">
        <v>0.61736111111111103</v>
      </c>
    </row>
    <row r="919" spans="4:4" x14ac:dyDescent="0.25">
      <c r="D919" s="16">
        <v>0.61805555555555602</v>
      </c>
    </row>
    <row r="920" spans="4:4" x14ac:dyDescent="0.25">
      <c r="D920" s="16">
        <v>0.61875000000000002</v>
      </c>
    </row>
    <row r="921" spans="4:4" x14ac:dyDescent="0.25">
      <c r="D921" s="16">
        <v>0.61944444444444402</v>
      </c>
    </row>
    <row r="922" spans="4:4" x14ac:dyDescent="0.25">
      <c r="D922" s="16">
        <v>0.62013888888888902</v>
      </c>
    </row>
    <row r="923" spans="4:4" x14ac:dyDescent="0.25">
      <c r="D923" s="16">
        <v>0.62083333333333302</v>
      </c>
    </row>
    <row r="924" spans="4:4" x14ac:dyDescent="0.25">
      <c r="D924" s="16">
        <v>0.62152777777777801</v>
      </c>
    </row>
    <row r="925" spans="4:4" x14ac:dyDescent="0.25">
      <c r="D925" s="16">
        <v>0.62222222222222201</v>
      </c>
    </row>
    <row r="926" spans="4:4" x14ac:dyDescent="0.25">
      <c r="D926" s="16">
        <v>0.62291666666666701</v>
      </c>
    </row>
    <row r="927" spans="4:4" x14ac:dyDescent="0.25">
      <c r="D927" s="16">
        <v>0.62361111111111101</v>
      </c>
    </row>
    <row r="928" spans="4:4" x14ac:dyDescent="0.25">
      <c r="D928" s="16">
        <v>0.624305555555556</v>
      </c>
    </row>
    <row r="929" spans="4:4" x14ac:dyDescent="0.25">
      <c r="D929" s="16">
        <v>0.625</v>
      </c>
    </row>
    <row r="930" spans="4:4" x14ac:dyDescent="0.25">
      <c r="D930" s="16">
        <v>0.625694444444444</v>
      </c>
    </row>
    <row r="931" spans="4:4" x14ac:dyDescent="0.25">
      <c r="D931" s="16">
        <v>0.62638888888888899</v>
      </c>
    </row>
    <row r="932" spans="4:4" x14ac:dyDescent="0.25">
      <c r="D932" s="16">
        <v>0.62708333333333299</v>
      </c>
    </row>
    <row r="933" spans="4:4" x14ac:dyDescent="0.25">
      <c r="D933" s="16">
        <v>0.62777777777777799</v>
      </c>
    </row>
    <row r="934" spans="4:4" x14ac:dyDescent="0.25">
      <c r="D934" s="16">
        <v>0.62847222222222199</v>
      </c>
    </row>
    <row r="935" spans="4:4" x14ac:dyDescent="0.25">
      <c r="D935" s="16">
        <v>0.62916666666666698</v>
      </c>
    </row>
    <row r="936" spans="4:4" x14ac:dyDescent="0.25">
      <c r="D936" s="16">
        <v>0.62986111111111098</v>
      </c>
    </row>
    <row r="937" spans="4:4" x14ac:dyDescent="0.25">
      <c r="D937" s="16">
        <v>0.63055555555555598</v>
      </c>
    </row>
    <row r="938" spans="4:4" x14ac:dyDescent="0.25">
      <c r="D938" s="16">
        <v>0.63124999999999998</v>
      </c>
    </row>
    <row r="939" spans="4:4" x14ac:dyDescent="0.25">
      <c r="D939" s="16">
        <v>0.63194444444444398</v>
      </c>
    </row>
    <row r="940" spans="4:4" x14ac:dyDescent="0.25">
      <c r="D940" s="16">
        <v>0.63263888888888897</v>
      </c>
    </row>
    <row r="941" spans="4:4" x14ac:dyDescent="0.25">
      <c r="D941" s="16">
        <v>0.63333333333333297</v>
      </c>
    </row>
    <row r="942" spans="4:4" x14ac:dyDescent="0.25">
      <c r="D942" s="16">
        <v>0.63402777777777797</v>
      </c>
    </row>
    <row r="943" spans="4:4" x14ac:dyDescent="0.25">
      <c r="D943" s="16">
        <v>0.63472222222222197</v>
      </c>
    </row>
    <row r="944" spans="4:4" x14ac:dyDescent="0.25">
      <c r="D944" s="16">
        <v>0.63541666666666696</v>
      </c>
    </row>
    <row r="945" spans="4:4" x14ac:dyDescent="0.25">
      <c r="D945" s="16">
        <v>0.63611111111111096</v>
      </c>
    </row>
    <row r="946" spans="4:4" x14ac:dyDescent="0.25">
      <c r="D946" s="16">
        <v>0.63680555555555596</v>
      </c>
    </row>
    <row r="947" spans="4:4" x14ac:dyDescent="0.25">
      <c r="D947" s="16">
        <v>0.63749999999999996</v>
      </c>
    </row>
    <row r="948" spans="4:4" x14ac:dyDescent="0.25">
      <c r="D948" s="16">
        <v>0.63819444444444495</v>
      </c>
    </row>
    <row r="949" spans="4:4" x14ac:dyDescent="0.25">
      <c r="D949" s="16">
        <v>0.63888888888888895</v>
      </c>
    </row>
    <row r="950" spans="4:4" x14ac:dyDescent="0.25">
      <c r="D950" s="16">
        <v>0.63958333333333295</v>
      </c>
    </row>
    <row r="951" spans="4:4" x14ac:dyDescent="0.25">
      <c r="D951" s="16">
        <v>0.64027777777777795</v>
      </c>
    </row>
    <row r="952" spans="4:4" x14ac:dyDescent="0.25">
      <c r="D952" s="16">
        <v>0.64097222222222205</v>
      </c>
    </row>
    <row r="953" spans="4:4" x14ac:dyDescent="0.25">
      <c r="D953" s="16">
        <v>0.64166666666666705</v>
      </c>
    </row>
    <row r="954" spans="4:4" x14ac:dyDescent="0.25">
      <c r="D954" s="16">
        <v>0.64236111111111105</v>
      </c>
    </row>
    <row r="955" spans="4:4" x14ac:dyDescent="0.25">
      <c r="D955" s="16">
        <v>0.64305555555555605</v>
      </c>
    </row>
    <row r="956" spans="4:4" x14ac:dyDescent="0.25">
      <c r="D956" s="16">
        <v>0.64375000000000004</v>
      </c>
    </row>
    <row r="957" spans="4:4" x14ac:dyDescent="0.25">
      <c r="D957" s="16">
        <v>0.64444444444444404</v>
      </c>
    </row>
    <row r="958" spans="4:4" x14ac:dyDescent="0.25">
      <c r="D958" s="16">
        <v>0.64513888888888904</v>
      </c>
    </row>
    <row r="959" spans="4:4" x14ac:dyDescent="0.25">
      <c r="D959" s="16">
        <v>0.64583333333333304</v>
      </c>
    </row>
    <row r="960" spans="4:4" x14ac:dyDescent="0.25">
      <c r="D960" s="16">
        <v>0.64652777777777803</v>
      </c>
    </row>
    <row r="961" spans="4:4" x14ac:dyDescent="0.25">
      <c r="D961" s="16">
        <v>0.64722222222222203</v>
      </c>
    </row>
    <row r="962" spans="4:4" x14ac:dyDescent="0.25">
      <c r="D962" s="16">
        <v>0.64791666666666703</v>
      </c>
    </row>
    <row r="963" spans="4:4" x14ac:dyDescent="0.25">
      <c r="D963" s="16">
        <v>0.64861111111111103</v>
      </c>
    </row>
    <row r="964" spans="4:4" x14ac:dyDescent="0.25">
      <c r="D964" s="16">
        <v>0.64930555555555602</v>
      </c>
    </row>
    <row r="965" spans="4:4" x14ac:dyDescent="0.25">
      <c r="D965" s="16">
        <v>0.65</v>
      </c>
    </row>
    <row r="966" spans="4:4" x14ac:dyDescent="0.25">
      <c r="D966" s="16">
        <v>0.65069444444444402</v>
      </c>
    </row>
    <row r="967" spans="4:4" x14ac:dyDescent="0.25">
      <c r="D967" s="16">
        <v>0.65138888888888902</v>
      </c>
    </row>
    <row r="968" spans="4:4" x14ac:dyDescent="0.25">
      <c r="D968" s="16">
        <v>0.65208333333333302</v>
      </c>
    </row>
    <row r="969" spans="4:4" x14ac:dyDescent="0.25">
      <c r="D969" s="16">
        <v>0.65277777777777801</v>
      </c>
    </row>
    <row r="970" spans="4:4" x14ac:dyDescent="0.25">
      <c r="D970" s="16">
        <v>0.65347222222222201</v>
      </c>
    </row>
    <row r="971" spans="4:4" x14ac:dyDescent="0.25">
      <c r="D971" s="16">
        <v>0.65416666666666701</v>
      </c>
    </row>
    <row r="972" spans="4:4" x14ac:dyDescent="0.25">
      <c r="D972" s="16">
        <v>0.65486111111111101</v>
      </c>
    </row>
    <row r="973" spans="4:4" x14ac:dyDescent="0.25">
      <c r="D973" s="16">
        <v>0.655555555555556</v>
      </c>
    </row>
    <row r="974" spans="4:4" x14ac:dyDescent="0.25">
      <c r="D974" s="16">
        <v>0.65625</v>
      </c>
    </row>
    <row r="975" spans="4:4" x14ac:dyDescent="0.25">
      <c r="D975" s="16">
        <v>0.656944444444444</v>
      </c>
    </row>
    <row r="976" spans="4:4" x14ac:dyDescent="0.25">
      <c r="D976" s="16">
        <v>0.65763888888888899</v>
      </c>
    </row>
    <row r="977" spans="4:4" x14ac:dyDescent="0.25">
      <c r="D977" s="16">
        <v>0.65833333333333299</v>
      </c>
    </row>
    <row r="978" spans="4:4" x14ac:dyDescent="0.25">
      <c r="D978" s="16">
        <v>0.65902777777777799</v>
      </c>
    </row>
    <row r="979" spans="4:4" x14ac:dyDescent="0.25">
      <c r="D979" s="16">
        <v>0.65972222222222199</v>
      </c>
    </row>
    <row r="980" spans="4:4" x14ac:dyDescent="0.25">
      <c r="D980" s="16">
        <v>0.66041666666666698</v>
      </c>
    </row>
    <row r="981" spans="4:4" x14ac:dyDescent="0.25">
      <c r="D981" s="16">
        <v>0.66111111111111098</v>
      </c>
    </row>
    <row r="982" spans="4:4" x14ac:dyDescent="0.25">
      <c r="D982" s="16">
        <v>0.66180555555555598</v>
      </c>
    </row>
    <row r="983" spans="4:4" x14ac:dyDescent="0.25">
      <c r="D983" s="16">
        <v>0.66249999999999998</v>
      </c>
    </row>
    <row r="984" spans="4:4" x14ac:dyDescent="0.25">
      <c r="D984" s="16">
        <v>0.66319444444444398</v>
      </c>
    </row>
    <row r="985" spans="4:4" x14ac:dyDescent="0.25">
      <c r="D985" s="16">
        <v>0.66388888888888897</v>
      </c>
    </row>
    <row r="986" spans="4:4" x14ac:dyDescent="0.25">
      <c r="D986" s="16">
        <v>0.66458333333333297</v>
      </c>
    </row>
    <row r="987" spans="4:4" x14ac:dyDescent="0.25">
      <c r="D987" s="16">
        <v>0.66527777777777797</v>
      </c>
    </row>
    <row r="988" spans="4:4" x14ac:dyDescent="0.25">
      <c r="D988" s="16">
        <v>0.66597222222222197</v>
      </c>
    </row>
    <row r="989" spans="4:4" x14ac:dyDescent="0.25">
      <c r="D989" s="16">
        <v>0.66666666666666696</v>
      </c>
    </row>
    <row r="990" spans="4:4" x14ac:dyDescent="0.25">
      <c r="D990" s="16">
        <v>0.66736111111111096</v>
      </c>
    </row>
    <row r="991" spans="4:4" x14ac:dyDescent="0.25">
      <c r="D991" s="16">
        <v>0.66805555555555596</v>
      </c>
    </row>
    <row r="992" spans="4:4" x14ac:dyDescent="0.25">
      <c r="D992" s="16">
        <v>0.66874999999999996</v>
      </c>
    </row>
    <row r="993" spans="4:4" x14ac:dyDescent="0.25">
      <c r="D993" s="16">
        <v>0.66944444444444495</v>
      </c>
    </row>
    <row r="994" spans="4:4" x14ac:dyDescent="0.25">
      <c r="D994" s="16">
        <v>0.67013888888888895</v>
      </c>
    </row>
    <row r="995" spans="4:4" x14ac:dyDescent="0.25">
      <c r="D995" s="16">
        <v>0.67083333333333295</v>
      </c>
    </row>
    <row r="996" spans="4:4" x14ac:dyDescent="0.25">
      <c r="D996" s="16">
        <v>0.67152777777777795</v>
      </c>
    </row>
    <row r="997" spans="4:4" x14ac:dyDescent="0.25">
      <c r="D997" s="16">
        <v>0.67222222222222205</v>
      </c>
    </row>
    <row r="998" spans="4:4" x14ac:dyDescent="0.25">
      <c r="D998" s="16">
        <v>0.67291666666666705</v>
      </c>
    </row>
    <row r="999" spans="4:4" x14ac:dyDescent="0.25">
      <c r="D999" s="16">
        <v>0.67361111111111105</v>
      </c>
    </row>
    <row r="1000" spans="4:4" x14ac:dyDescent="0.25">
      <c r="D1000" s="16">
        <v>0.67430555555555605</v>
      </c>
    </row>
    <row r="1001" spans="4:4" x14ac:dyDescent="0.25">
      <c r="D1001" s="16">
        <v>0.67500000000000004</v>
      </c>
    </row>
    <row r="1002" spans="4:4" x14ac:dyDescent="0.25">
      <c r="D1002" s="16">
        <v>0.67569444444444404</v>
      </c>
    </row>
    <row r="1003" spans="4:4" x14ac:dyDescent="0.25">
      <c r="D1003" s="16">
        <v>0.67638888888888904</v>
      </c>
    </row>
    <row r="1004" spans="4:4" x14ac:dyDescent="0.25">
      <c r="D1004" s="16">
        <v>0.67708333333333304</v>
      </c>
    </row>
    <row r="1005" spans="4:4" x14ac:dyDescent="0.25">
      <c r="D1005" s="16">
        <v>0.67777777777777803</v>
      </c>
    </row>
    <row r="1006" spans="4:4" x14ac:dyDescent="0.25">
      <c r="D1006" s="16">
        <v>0.67847222222222203</v>
      </c>
    </row>
    <row r="1007" spans="4:4" x14ac:dyDescent="0.25">
      <c r="D1007" s="16">
        <v>0.67916666666666703</v>
      </c>
    </row>
    <row r="1008" spans="4:4" x14ac:dyDescent="0.25">
      <c r="D1008" s="16">
        <v>0.67986111111111103</v>
      </c>
    </row>
    <row r="1009" spans="4:4" x14ac:dyDescent="0.25">
      <c r="D1009" s="16">
        <v>0.68055555555555602</v>
      </c>
    </row>
    <row r="1010" spans="4:4" x14ac:dyDescent="0.25">
      <c r="D1010" s="16">
        <v>0.68125000000000002</v>
      </c>
    </row>
    <row r="1011" spans="4:4" x14ac:dyDescent="0.25">
      <c r="D1011" s="16">
        <v>0.68194444444444402</v>
      </c>
    </row>
    <row r="1012" spans="4:4" x14ac:dyDescent="0.25">
      <c r="D1012" s="16">
        <v>0.68263888888888902</v>
      </c>
    </row>
    <row r="1013" spans="4:4" x14ac:dyDescent="0.25">
      <c r="D1013" s="16">
        <v>0.68333333333333302</v>
      </c>
    </row>
    <row r="1014" spans="4:4" x14ac:dyDescent="0.25">
      <c r="D1014" s="16">
        <v>0.68402777777777801</v>
      </c>
    </row>
    <row r="1015" spans="4:4" x14ac:dyDescent="0.25">
      <c r="D1015" s="16">
        <v>0.68472222222222201</v>
      </c>
    </row>
    <row r="1016" spans="4:4" x14ac:dyDescent="0.25">
      <c r="D1016" s="16">
        <v>0.68541666666666701</v>
      </c>
    </row>
    <row r="1017" spans="4:4" x14ac:dyDescent="0.25">
      <c r="D1017" s="16">
        <v>0.68611111111111101</v>
      </c>
    </row>
    <row r="1018" spans="4:4" x14ac:dyDescent="0.25">
      <c r="D1018" s="16">
        <v>0.686805555555556</v>
      </c>
    </row>
    <row r="1019" spans="4:4" x14ac:dyDescent="0.25">
      <c r="D1019" s="16">
        <v>0.6875</v>
      </c>
    </row>
    <row r="1020" spans="4:4" x14ac:dyDescent="0.25">
      <c r="D1020" s="16">
        <v>0.688194444444444</v>
      </c>
    </row>
    <row r="1021" spans="4:4" x14ac:dyDescent="0.25">
      <c r="D1021" s="16">
        <v>0.68888888888888899</v>
      </c>
    </row>
    <row r="1022" spans="4:4" x14ac:dyDescent="0.25">
      <c r="D1022" s="16">
        <v>0.68958333333333299</v>
      </c>
    </row>
    <row r="1023" spans="4:4" x14ac:dyDescent="0.25">
      <c r="D1023" s="16">
        <v>0.69027777777777799</v>
      </c>
    </row>
    <row r="1024" spans="4:4" x14ac:dyDescent="0.25">
      <c r="D1024" s="16">
        <v>0.69097222222222199</v>
      </c>
    </row>
    <row r="1025" spans="4:4" x14ac:dyDescent="0.25">
      <c r="D1025" s="16">
        <v>0.69166666666666698</v>
      </c>
    </row>
    <row r="1026" spans="4:4" x14ac:dyDescent="0.25">
      <c r="D1026" s="16">
        <v>0.69236111111111098</v>
      </c>
    </row>
    <row r="1027" spans="4:4" x14ac:dyDescent="0.25">
      <c r="D1027" s="16">
        <v>0.69305555555555598</v>
      </c>
    </row>
    <row r="1028" spans="4:4" x14ac:dyDescent="0.25">
      <c r="D1028" s="16">
        <v>0.69374999999999998</v>
      </c>
    </row>
    <row r="1029" spans="4:4" x14ac:dyDescent="0.25">
      <c r="D1029" s="16">
        <v>0.69444444444444398</v>
      </c>
    </row>
    <row r="1030" spans="4:4" x14ac:dyDescent="0.25">
      <c r="D1030" s="16">
        <v>0.69513888888888897</v>
      </c>
    </row>
    <row r="1031" spans="4:4" x14ac:dyDescent="0.25">
      <c r="D1031" s="16">
        <v>0.69583333333333297</v>
      </c>
    </row>
    <row r="1032" spans="4:4" x14ac:dyDescent="0.25">
      <c r="D1032" s="16">
        <v>0.69652777777777797</v>
      </c>
    </row>
    <row r="1033" spans="4:4" x14ac:dyDescent="0.25">
      <c r="D1033" s="16">
        <v>0.69722222222222197</v>
      </c>
    </row>
    <row r="1034" spans="4:4" x14ac:dyDescent="0.25">
      <c r="D1034" s="16">
        <v>0.69791666666666696</v>
      </c>
    </row>
    <row r="1035" spans="4:4" x14ac:dyDescent="0.25">
      <c r="D1035" s="16">
        <v>0.69861111111111096</v>
      </c>
    </row>
    <row r="1036" spans="4:4" x14ac:dyDescent="0.25">
      <c r="D1036" s="16">
        <v>0.69930555555555596</v>
      </c>
    </row>
    <row r="1037" spans="4:4" x14ac:dyDescent="0.25">
      <c r="D1037" s="16">
        <v>0.7</v>
      </c>
    </row>
    <row r="1038" spans="4:4" x14ac:dyDescent="0.25">
      <c r="D1038" s="16">
        <v>0.70069444444444495</v>
      </c>
    </row>
    <row r="1039" spans="4:4" x14ac:dyDescent="0.25">
      <c r="D1039" s="16">
        <v>0.70138888888888895</v>
      </c>
    </row>
    <row r="1040" spans="4:4" x14ac:dyDescent="0.25">
      <c r="D1040" s="16">
        <v>0.70208333333333295</v>
      </c>
    </row>
    <row r="1041" spans="4:4" x14ac:dyDescent="0.25">
      <c r="D1041" s="16">
        <v>0.70277777777777795</v>
      </c>
    </row>
    <row r="1042" spans="4:4" x14ac:dyDescent="0.25">
      <c r="D1042" s="16">
        <v>0.70347222222222205</v>
      </c>
    </row>
    <row r="1043" spans="4:4" x14ac:dyDescent="0.25">
      <c r="D1043" s="16">
        <v>0.70416666666666705</v>
      </c>
    </row>
    <row r="1044" spans="4:4" x14ac:dyDescent="0.25">
      <c r="D1044" s="16">
        <v>0.70486111111111105</v>
      </c>
    </row>
    <row r="1045" spans="4:4" x14ac:dyDescent="0.25">
      <c r="D1045" s="16">
        <v>0.70555555555555605</v>
      </c>
    </row>
    <row r="1046" spans="4:4" x14ac:dyDescent="0.25">
      <c r="D1046" s="16">
        <v>0.70625000000000004</v>
      </c>
    </row>
    <row r="1047" spans="4:4" x14ac:dyDescent="0.25">
      <c r="D1047" s="16">
        <v>0.70694444444444404</v>
      </c>
    </row>
    <row r="1048" spans="4:4" x14ac:dyDescent="0.25">
      <c r="D1048" s="16">
        <v>0.70763888888888904</v>
      </c>
    </row>
    <row r="1049" spans="4:4" x14ac:dyDescent="0.25">
      <c r="D1049" s="16">
        <v>0.70833333333333304</v>
      </c>
    </row>
    <row r="1050" spans="4:4" x14ac:dyDescent="0.25">
      <c r="D1050" s="16">
        <v>0.70902777777777803</v>
      </c>
    </row>
    <row r="1051" spans="4:4" x14ac:dyDescent="0.25">
      <c r="D1051" s="16">
        <v>0.70972222222222203</v>
      </c>
    </row>
    <row r="1052" spans="4:4" x14ac:dyDescent="0.25">
      <c r="D1052" s="16">
        <v>0.71041666666666703</v>
      </c>
    </row>
    <row r="1053" spans="4:4" x14ac:dyDescent="0.25">
      <c r="D1053" s="16">
        <v>0.71111111111111103</v>
      </c>
    </row>
    <row r="1054" spans="4:4" x14ac:dyDescent="0.25">
      <c r="D1054" s="16">
        <v>0.71180555555555602</v>
      </c>
    </row>
    <row r="1055" spans="4:4" x14ac:dyDescent="0.25">
      <c r="D1055" s="16">
        <v>0.71250000000000002</v>
      </c>
    </row>
    <row r="1056" spans="4:4" x14ac:dyDescent="0.25">
      <c r="D1056" s="16">
        <v>0.71319444444444402</v>
      </c>
    </row>
    <row r="1057" spans="4:4" x14ac:dyDescent="0.25">
      <c r="D1057" s="16">
        <v>0.71388888888888902</v>
      </c>
    </row>
    <row r="1058" spans="4:4" x14ac:dyDescent="0.25">
      <c r="D1058" s="16">
        <v>0.71458333333333302</v>
      </c>
    </row>
    <row r="1059" spans="4:4" x14ac:dyDescent="0.25">
      <c r="D1059" s="16">
        <v>0.71527777777777801</v>
      </c>
    </row>
    <row r="1060" spans="4:4" x14ac:dyDescent="0.25">
      <c r="D1060" s="16">
        <v>0.71597222222222201</v>
      </c>
    </row>
    <row r="1061" spans="4:4" x14ac:dyDescent="0.25">
      <c r="D1061" s="16">
        <v>0.71666666666666701</v>
      </c>
    </row>
    <row r="1062" spans="4:4" x14ac:dyDescent="0.25">
      <c r="D1062" s="16">
        <v>0.71736111111111101</v>
      </c>
    </row>
    <row r="1063" spans="4:4" x14ac:dyDescent="0.25">
      <c r="D1063" s="16">
        <v>0.718055555555556</v>
      </c>
    </row>
    <row r="1064" spans="4:4" x14ac:dyDescent="0.25">
      <c r="D1064" s="16">
        <v>0.71875</v>
      </c>
    </row>
    <row r="1065" spans="4:4" x14ac:dyDescent="0.25">
      <c r="D1065" s="16">
        <v>0.719444444444444</v>
      </c>
    </row>
    <row r="1066" spans="4:4" x14ac:dyDescent="0.25">
      <c r="D1066" s="16">
        <v>0.72013888888888899</v>
      </c>
    </row>
    <row r="1067" spans="4:4" x14ac:dyDescent="0.25">
      <c r="D1067" s="16">
        <v>0.72083333333333299</v>
      </c>
    </row>
    <row r="1068" spans="4:4" x14ac:dyDescent="0.25">
      <c r="D1068" s="16">
        <v>0.72152777777777799</v>
      </c>
    </row>
    <row r="1069" spans="4:4" x14ac:dyDescent="0.25">
      <c r="D1069" s="16">
        <v>0.72222222222222199</v>
      </c>
    </row>
    <row r="1070" spans="4:4" x14ac:dyDescent="0.25">
      <c r="D1070" s="16">
        <v>0.72291666666666698</v>
      </c>
    </row>
    <row r="1071" spans="4:4" x14ac:dyDescent="0.25">
      <c r="D1071" s="16">
        <v>0.72361111111111098</v>
      </c>
    </row>
    <row r="1072" spans="4:4" x14ac:dyDescent="0.25">
      <c r="D1072" s="16">
        <v>0.72430555555555598</v>
      </c>
    </row>
    <row r="1073" spans="4:4" x14ac:dyDescent="0.25">
      <c r="D1073" s="16">
        <v>0.72499999999999998</v>
      </c>
    </row>
    <row r="1074" spans="4:4" x14ac:dyDescent="0.25">
      <c r="D1074" s="16">
        <v>0.72569444444444398</v>
      </c>
    </row>
    <row r="1075" spans="4:4" x14ac:dyDescent="0.25">
      <c r="D1075" s="16">
        <v>0.72638888888888897</v>
      </c>
    </row>
    <row r="1076" spans="4:4" x14ac:dyDescent="0.25">
      <c r="D1076" s="16">
        <v>0.72708333333333297</v>
      </c>
    </row>
    <row r="1077" spans="4:4" x14ac:dyDescent="0.25">
      <c r="D1077" s="16">
        <v>0.72777777777777797</v>
      </c>
    </row>
    <row r="1078" spans="4:4" x14ac:dyDescent="0.25">
      <c r="D1078" s="16">
        <v>0.72847222222222197</v>
      </c>
    </row>
    <row r="1079" spans="4:4" x14ac:dyDescent="0.25">
      <c r="D1079" s="16">
        <v>0.72916666666666696</v>
      </c>
    </row>
    <row r="1080" spans="4:4" x14ac:dyDescent="0.25">
      <c r="D1080" s="16">
        <v>0.72986111111111096</v>
      </c>
    </row>
    <row r="1081" spans="4:4" x14ac:dyDescent="0.25">
      <c r="D1081" s="16">
        <v>0.73055555555555596</v>
      </c>
    </row>
    <row r="1082" spans="4:4" x14ac:dyDescent="0.25">
      <c r="D1082" s="16">
        <v>0.73124999999999996</v>
      </c>
    </row>
    <row r="1083" spans="4:4" x14ac:dyDescent="0.25">
      <c r="D1083" s="16">
        <v>0.73194444444444495</v>
      </c>
    </row>
    <row r="1084" spans="4:4" x14ac:dyDescent="0.25">
      <c r="D1084" s="16">
        <v>0.73263888888888895</v>
      </c>
    </row>
    <row r="1085" spans="4:4" x14ac:dyDescent="0.25">
      <c r="D1085" s="16">
        <v>0.73333333333333295</v>
      </c>
    </row>
    <row r="1086" spans="4:4" x14ac:dyDescent="0.25">
      <c r="D1086" s="16">
        <v>0.73402777777777795</v>
      </c>
    </row>
    <row r="1087" spans="4:4" x14ac:dyDescent="0.25">
      <c r="D1087" s="16">
        <v>0.73472222222222205</v>
      </c>
    </row>
    <row r="1088" spans="4:4" x14ac:dyDescent="0.25">
      <c r="D1088" s="16">
        <v>0.73541666666666705</v>
      </c>
    </row>
    <row r="1089" spans="4:4" x14ac:dyDescent="0.25">
      <c r="D1089" s="16">
        <v>0.73611111111111105</v>
      </c>
    </row>
    <row r="1090" spans="4:4" x14ac:dyDescent="0.25">
      <c r="D1090" s="16">
        <v>0.73680555555555605</v>
      </c>
    </row>
    <row r="1091" spans="4:4" x14ac:dyDescent="0.25">
      <c r="D1091" s="16">
        <v>0.73750000000000004</v>
      </c>
    </row>
    <row r="1092" spans="4:4" x14ac:dyDescent="0.25">
      <c r="D1092" s="16">
        <v>0.73819444444444404</v>
      </c>
    </row>
    <row r="1093" spans="4:4" x14ac:dyDescent="0.25">
      <c r="D1093" s="16">
        <v>0.73888888888888904</v>
      </c>
    </row>
    <row r="1094" spans="4:4" x14ac:dyDescent="0.25">
      <c r="D1094" s="16">
        <v>0.73958333333333304</v>
      </c>
    </row>
    <row r="1095" spans="4:4" x14ac:dyDescent="0.25">
      <c r="D1095" s="16">
        <v>0.74027777777777803</v>
      </c>
    </row>
    <row r="1096" spans="4:4" x14ac:dyDescent="0.25">
      <c r="D1096" s="16">
        <v>0.74097222222222203</v>
      </c>
    </row>
    <row r="1097" spans="4:4" x14ac:dyDescent="0.25">
      <c r="D1097" s="16">
        <v>0.74166666666666703</v>
      </c>
    </row>
    <row r="1098" spans="4:4" x14ac:dyDescent="0.25">
      <c r="D1098" s="16">
        <v>0.74236111111111103</v>
      </c>
    </row>
    <row r="1099" spans="4:4" x14ac:dyDescent="0.25">
      <c r="D1099" s="16">
        <v>0.74305555555555602</v>
      </c>
    </row>
    <row r="1100" spans="4:4" x14ac:dyDescent="0.25">
      <c r="D1100" s="16">
        <v>0.74375000000000002</v>
      </c>
    </row>
    <row r="1101" spans="4:4" x14ac:dyDescent="0.25">
      <c r="D1101" s="16">
        <v>0.74444444444444402</v>
      </c>
    </row>
    <row r="1102" spans="4:4" x14ac:dyDescent="0.25">
      <c r="D1102" s="16">
        <v>0.74513888888888902</v>
      </c>
    </row>
    <row r="1103" spans="4:4" x14ac:dyDescent="0.25">
      <c r="D1103" s="16">
        <v>0.74583333333333302</v>
      </c>
    </row>
    <row r="1104" spans="4:4" x14ac:dyDescent="0.25">
      <c r="D1104" s="16">
        <v>0.74652777777777801</v>
      </c>
    </row>
    <row r="1105" spans="4:4" x14ac:dyDescent="0.25">
      <c r="D1105" s="16">
        <v>0.74722222222222201</v>
      </c>
    </row>
    <row r="1106" spans="4:4" x14ac:dyDescent="0.25">
      <c r="D1106" s="16">
        <v>0.74791666666666701</v>
      </c>
    </row>
    <row r="1107" spans="4:4" x14ac:dyDescent="0.25">
      <c r="D1107" s="16">
        <v>0.74861111111111101</v>
      </c>
    </row>
    <row r="1108" spans="4:4" x14ac:dyDescent="0.25">
      <c r="D1108" s="16">
        <v>0.749305555555556</v>
      </c>
    </row>
    <row r="1109" spans="4:4" x14ac:dyDescent="0.25">
      <c r="D1109" s="16">
        <v>0.75</v>
      </c>
    </row>
    <row r="1110" spans="4:4" x14ac:dyDescent="0.25">
      <c r="D1110" s="16">
        <v>0.750694444444444</v>
      </c>
    </row>
    <row r="1111" spans="4:4" x14ac:dyDescent="0.25">
      <c r="D1111" s="16">
        <v>0.75138888888888899</v>
      </c>
    </row>
    <row r="1112" spans="4:4" x14ac:dyDescent="0.25">
      <c r="D1112" s="16">
        <v>0.75208333333333299</v>
      </c>
    </row>
    <row r="1113" spans="4:4" x14ac:dyDescent="0.25">
      <c r="D1113" s="16">
        <v>0.75277777777777799</v>
      </c>
    </row>
    <row r="1114" spans="4:4" x14ac:dyDescent="0.25">
      <c r="D1114" s="16">
        <v>0.75347222222222199</v>
      </c>
    </row>
    <row r="1115" spans="4:4" x14ac:dyDescent="0.25">
      <c r="D1115" s="16">
        <v>0.75416666666666698</v>
      </c>
    </row>
    <row r="1116" spans="4:4" x14ac:dyDescent="0.25">
      <c r="D1116" s="16">
        <v>0.75486111111111098</v>
      </c>
    </row>
    <row r="1117" spans="4:4" x14ac:dyDescent="0.25">
      <c r="D1117" s="16">
        <v>0.75555555555555598</v>
      </c>
    </row>
    <row r="1118" spans="4:4" x14ac:dyDescent="0.25">
      <c r="D1118" s="16">
        <v>0.75624999999999998</v>
      </c>
    </row>
    <row r="1119" spans="4:4" x14ac:dyDescent="0.25">
      <c r="D1119" s="16">
        <v>0.75694444444444398</v>
      </c>
    </row>
    <row r="1120" spans="4:4" x14ac:dyDescent="0.25">
      <c r="D1120" s="16">
        <v>0.75763888888888897</v>
      </c>
    </row>
    <row r="1121" spans="4:4" x14ac:dyDescent="0.25">
      <c r="D1121" s="16">
        <v>0.75833333333333297</v>
      </c>
    </row>
    <row r="1122" spans="4:4" x14ac:dyDescent="0.25">
      <c r="D1122" s="16">
        <v>0.75902777777777797</v>
      </c>
    </row>
    <row r="1123" spans="4:4" x14ac:dyDescent="0.25">
      <c r="D1123" s="16">
        <v>0.75972222222222197</v>
      </c>
    </row>
    <row r="1124" spans="4:4" x14ac:dyDescent="0.25">
      <c r="D1124" s="16">
        <v>0.76041666666666696</v>
      </c>
    </row>
    <row r="1125" spans="4:4" x14ac:dyDescent="0.25">
      <c r="D1125" s="16">
        <v>0.76111111111111096</v>
      </c>
    </row>
    <row r="1126" spans="4:4" x14ac:dyDescent="0.25">
      <c r="D1126" s="16">
        <v>0.76180555555555596</v>
      </c>
    </row>
    <row r="1127" spans="4:4" x14ac:dyDescent="0.25">
      <c r="D1127" s="16">
        <v>0.76249999999999996</v>
      </c>
    </row>
    <row r="1128" spans="4:4" x14ac:dyDescent="0.25">
      <c r="D1128" s="16">
        <v>0.76319444444444495</v>
      </c>
    </row>
    <row r="1129" spans="4:4" x14ac:dyDescent="0.25">
      <c r="D1129" s="16">
        <v>0.76388888888888895</v>
      </c>
    </row>
    <row r="1130" spans="4:4" x14ac:dyDescent="0.25">
      <c r="D1130" s="16">
        <v>0.76458333333333295</v>
      </c>
    </row>
    <row r="1131" spans="4:4" x14ac:dyDescent="0.25">
      <c r="D1131" s="16">
        <v>0.76527777777777795</v>
      </c>
    </row>
    <row r="1132" spans="4:4" x14ac:dyDescent="0.25">
      <c r="D1132" s="16">
        <v>0.76597222222222205</v>
      </c>
    </row>
    <row r="1133" spans="4:4" x14ac:dyDescent="0.25">
      <c r="D1133" s="16">
        <v>0.76666666666666705</v>
      </c>
    </row>
    <row r="1134" spans="4:4" x14ac:dyDescent="0.25">
      <c r="D1134" s="16">
        <v>0.76736111111111105</v>
      </c>
    </row>
    <row r="1135" spans="4:4" x14ac:dyDescent="0.25">
      <c r="D1135" s="16">
        <v>0.76805555555555605</v>
      </c>
    </row>
    <row r="1136" spans="4:4" x14ac:dyDescent="0.25">
      <c r="D1136" s="16">
        <v>0.76875000000000004</v>
      </c>
    </row>
    <row r="1137" spans="4:4" x14ac:dyDescent="0.25">
      <c r="D1137" s="16">
        <v>0.76944444444444404</v>
      </c>
    </row>
    <row r="1138" spans="4:4" x14ac:dyDescent="0.25">
      <c r="D1138" s="16">
        <v>0.77013888888888904</v>
      </c>
    </row>
    <row r="1139" spans="4:4" x14ac:dyDescent="0.25">
      <c r="D1139" s="16">
        <v>0.77083333333333304</v>
      </c>
    </row>
    <row r="1140" spans="4:4" x14ac:dyDescent="0.25">
      <c r="D1140" s="16">
        <v>0.77152777777777803</v>
      </c>
    </row>
    <row r="1141" spans="4:4" x14ac:dyDescent="0.25">
      <c r="D1141" s="16">
        <v>0.77222222222222203</v>
      </c>
    </row>
    <row r="1142" spans="4:4" x14ac:dyDescent="0.25">
      <c r="D1142" s="16">
        <v>0.77291666666666703</v>
      </c>
    </row>
    <row r="1143" spans="4:4" x14ac:dyDescent="0.25">
      <c r="D1143" s="16">
        <v>0.77361111111111103</v>
      </c>
    </row>
    <row r="1144" spans="4:4" x14ac:dyDescent="0.25">
      <c r="D1144" s="16">
        <v>0.77430555555555602</v>
      </c>
    </row>
    <row r="1145" spans="4:4" x14ac:dyDescent="0.25">
      <c r="D1145" s="16">
        <v>0.77500000000000002</v>
      </c>
    </row>
    <row r="1146" spans="4:4" x14ac:dyDescent="0.25">
      <c r="D1146" s="16">
        <v>0.77569444444444402</v>
      </c>
    </row>
    <row r="1147" spans="4:4" x14ac:dyDescent="0.25">
      <c r="D1147" s="16">
        <v>0.77638888888888902</v>
      </c>
    </row>
    <row r="1148" spans="4:4" x14ac:dyDescent="0.25">
      <c r="D1148" s="16">
        <v>0.77708333333333302</v>
      </c>
    </row>
    <row r="1149" spans="4:4" x14ac:dyDescent="0.25">
      <c r="D1149" s="16">
        <v>0.77777777777777801</v>
      </c>
    </row>
    <row r="1150" spans="4:4" x14ac:dyDescent="0.25">
      <c r="D1150" s="16">
        <v>0.77847222222222201</v>
      </c>
    </row>
    <row r="1151" spans="4:4" x14ac:dyDescent="0.25">
      <c r="D1151" s="16">
        <v>0.77916666666666701</v>
      </c>
    </row>
    <row r="1152" spans="4:4" x14ac:dyDescent="0.25">
      <c r="D1152" s="16">
        <v>0.77986111111111101</v>
      </c>
    </row>
    <row r="1153" spans="4:4" x14ac:dyDescent="0.25">
      <c r="D1153" s="16">
        <v>0.780555555555556</v>
      </c>
    </row>
    <row r="1154" spans="4:4" x14ac:dyDescent="0.25">
      <c r="D1154" s="16">
        <v>0.78125</v>
      </c>
    </row>
    <row r="1155" spans="4:4" x14ac:dyDescent="0.25">
      <c r="D1155" s="16">
        <v>0.781944444444444</v>
      </c>
    </row>
    <row r="1156" spans="4:4" x14ac:dyDescent="0.25">
      <c r="D1156" s="16">
        <v>0.78263888888888899</v>
      </c>
    </row>
    <row r="1157" spans="4:4" x14ac:dyDescent="0.25">
      <c r="D1157" s="16">
        <v>0.78333333333333299</v>
      </c>
    </row>
    <row r="1158" spans="4:4" x14ac:dyDescent="0.25">
      <c r="D1158" s="16">
        <v>0.78402777777777799</v>
      </c>
    </row>
    <row r="1159" spans="4:4" x14ac:dyDescent="0.25">
      <c r="D1159" s="16">
        <v>0.78472222222222199</v>
      </c>
    </row>
    <row r="1160" spans="4:4" x14ac:dyDescent="0.25">
      <c r="D1160" s="16">
        <v>0.78541666666666698</v>
      </c>
    </row>
    <row r="1161" spans="4:4" x14ac:dyDescent="0.25">
      <c r="D1161" s="16">
        <v>0.78611111111111098</v>
      </c>
    </row>
    <row r="1162" spans="4:4" x14ac:dyDescent="0.25">
      <c r="D1162" s="16">
        <v>0.78680555555555598</v>
      </c>
    </row>
    <row r="1163" spans="4:4" x14ac:dyDescent="0.25">
      <c r="D1163" s="16">
        <v>0.78749999999999998</v>
      </c>
    </row>
    <row r="1164" spans="4:4" x14ac:dyDescent="0.25">
      <c r="D1164" s="16">
        <v>0.78819444444444398</v>
      </c>
    </row>
    <row r="1165" spans="4:4" x14ac:dyDescent="0.25">
      <c r="D1165" s="16">
        <v>0.78888888888888897</v>
      </c>
    </row>
    <row r="1166" spans="4:4" x14ac:dyDescent="0.25">
      <c r="D1166" s="16">
        <v>0.78958333333333297</v>
      </c>
    </row>
    <row r="1167" spans="4:4" x14ac:dyDescent="0.25">
      <c r="D1167" s="16">
        <v>0.79027777777777797</v>
      </c>
    </row>
    <row r="1168" spans="4:4" x14ac:dyDescent="0.25">
      <c r="D1168" s="16">
        <v>0.79097222222222197</v>
      </c>
    </row>
    <row r="1169" spans="4:4" x14ac:dyDescent="0.25">
      <c r="D1169" s="16">
        <v>0.79166666666666696</v>
      </c>
    </row>
    <row r="1170" spans="4:4" x14ac:dyDescent="0.25">
      <c r="D1170" s="16">
        <v>0.79236111111111096</v>
      </c>
    </row>
    <row r="1171" spans="4:4" x14ac:dyDescent="0.25">
      <c r="D1171" s="16">
        <v>0.79305555555555596</v>
      </c>
    </row>
    <row r="1172" spans="4:4" x14ac:dyDescent="0.25">
      <c r="D1172" s="16">
        <v>0.79374999999999996</v>
      </c>
    </row>
    <row r="1173" spans="4:4" x14ac:dyDescent="0.25">
      <c r="D1173" s="16">
        <v>0.79444444444444495</v>
      </c>
    </row>
    <row r="1174" spans="4:4" x14ac:dyDescent="0.25">
      <c r="D1174" s="16">
        <v>0.79513888888888895</v>
      </c>
    </row>
    <row r="1175" spans="4:4" x14ac:dyDescent="0.25">
      <c r="D1175" s="16">
        <v>0.79583333333333295</v>
      </c>
    </row>
    <row r="1176" spans="4:4" x14ac:dyDescent="0.25">
      <c r="D1176" s="16">
        <v>0.79652777777777795</v>
      </c>
    </row>
    <row r="1177" spans="4:4" x14ac:dyDescent="0.25">
      <c r="D1177" s="16">
        <v>0.79722222222222205</v>
      </c>
    </row>
    <row r="1178" spans="4:4" x14ac:dyDescent="0.25">
      <c r="D1178" s="16">
        <v>0.79791666666666705</v>
      </c>
    </row>
    <row r="1179" spans="4:4" x14ac:dyDescent="0.25">
      <c r="D1179" s="16">
        <v>0.79861111111111105</v>
      </c>
    </row>
    <row r="1180" spans="4:4" x14ac:dyDescent="0.25">
      <c r="D1180" s="16">
        <v>0.79930555555555605</v>
      </c>
    </row>
    <row r="1181" spans="4:4" x14ac:dyDescent="0.25">
      <c r="D1181" s="16">
        <v>0.8</v>
      </c>
    </row>
    <row r="1182" spans="4:4" x14ac:dyDescent="0.25">
      <c r="D1182" s="16">
        <v>0.80069444444444404</v>
      </c>
    </row>
    <row r="1183" spans="4:4" x14ac:dyDescent="0.25">
      <c r="D1183" s="16">
        <v>0.80138888888888904</v>
      </c>
    </row>
    <row r="1184" spans="4:4" x14ac:dyDescent="0.25">
      <c r="D1184" s="16">
        <v>0.80208333333333304</v>
      </c>
    </row>
    <row r="1185" spans="4:4" x14ac:dyDescent="0.25">
      <c r="D1185" s="16">
        <v>0.80277777777777803</v>
      </c>
    </row>
    <row r="1186" spans="4:4" x14ac:dyDescent="0.25">
      <c r="D1186" s="16">
        <v>0.80347222222222203</v>
      </c>
    </row>
    <row r="1187" spans="4:4" x14ac:dyDescent="0.25">
      <c r="D1187" s="16">
        <v>0.80416666666666703</v>
      </c>
    </row>
    <row r="1188" spans="4:4" x14ac:dyDescent="0.25">
      <c r="D1188" s="16">
        <v>0.80486111111111103</v>
      </c>
    </row>
    <row r="1189" spans="4:4" x14ac:dyDescent="0.25">
      <c r="D1189" s="16">
        <v>0.80555555555555602</v>
      </c>
    </row>
    <row r="1190" spans="4:4" x14ac:dyDescent="0.25">
      <c r="D1190" s="16">
        <v>0.80625000000000002</v>
      </c>
    </row>
    <row r="1191" spans="4:4" x14ac:dyDescent="0.25">
      <c r="D1191" s="16">
        <v>0.80694444444444402</v>
      </c>
    </row>
    <row r="1192" spans="4:4" x14ac:dyDescent="0.25">
      <c r="D1192" s="16">
        <v>0.80763888888888902</v>
      </c>
    </row>
    <row r="1193" spans="4:4" x14ac:dyDescent="0.25">
      <c r="D1193" s="16">
        <v>0.80833333333333302</v>
      </c>
    </row>
    <row r="1194" spans="4:4" x14ac:dyDescent="0.25">
      <c r="D1194" s="16">
        <v>0.80902777777777801</v>
      </c>
    </row>
    <row r="1195" spans="4:4" x14ac:dyDescent="0.25">
      <c r="D1195" s="16">
        <v>0.80972222222222201</v>
      </c>
    </row>
    <row r="1196" spans="4:4" x14ac:dyDescent="0.25">
      <c r="D1196" s="16">
        <v>0.81041666666666701</v>
      </c>
    </row>
    <row r="1197" spans="4:4" x14ac:dyDescent="0.25">
      <c r="D1197" s="16">
        <v>0.81111111111111101</v>
      </c>
    </row>
    <row r="1198" spans="4:4" x14ac:dyDescent="0.25">
      <c r="D1198" s="16">
        <v>0.811805555555556</v>
      </c>
    </row>
    <row r="1199" spans="4:4" x14ac:dyDescent="0.25">
      <c r="D1199" s="16">
        <v>0.8125</v>
      </c>
    </row>
    <row r="1200" spans="4:4" x14ac:dyDescent="0.25">
      <c r="D1200" s="16">
        <v>0.813194444444444</v>
      </c>
    </row>
    <row r="1201" spans="4:4" x14ac:dyDescent="0.25">
      <c r="D1201" s="16">
        <v>0.81388888888888899</v>
      </c>
    </row>
    <row r="1202" spans="4:4" x14ac:dyDescent="0.25">
      <c r="D1202" s="16">
        <v>0.81458333333333299</v>
      </c>
    </row>
    <row r="1203" spans="4:4" x14ac:dyDescent="0.25">
      <c r="D1203" s="16">
        <v>0.81527777777777799</v>
      </c>
    </row>
    <row r="1204" spans="4:4" x14ac:dyDescent="0.25">
      <c r="D1204" s="16">
        <v>0.81597222222222199</v>
      </c>
    </row>
    <row r="1205" spans="4:4" x14ac:dyDescent="0.25">
      <c r="D1205" s="16">
        <v>0.81666666666666698</v>
      </c>
    </row>
    <row r="1206" spans="4:4" x14ac:dyDescent="0.25">
      <c r="D1206" s="16">
        <v>0.81736111111111098</v>
      </c>
    </row>
    <row r="1207" spans="4:4" x14ac:dyDescent="0.25">
      <c r="D1207" s="16">
        <v>0.81805555555555598</v>
      </c>
    </row>
    <row r="1208" spans="4:4" x14ac:dyDescent="0.25">
      <c r="D1208" s="16">
        <v>0.81874999999999998</v>
      </c>
    </row>
    <row r="1209" spans="4:4" x14ac:dyDescent="0.25">
      <c r="D1209" s="16">
        <v>0.81944444444444497</v>
      </c>
    </row>
    <row r="1210" spans="4:4" x14ac:dyDescent="0.25">
      <c r="D1210" s="16">
        <v>0.82013888888888897</v>
      </c>
    </row>
    <row r="1211" spans="4:4" x14ac:dyDescent="0.25">
      <c r="D1211" s="16">
        <v>0.82083333333333297</v>
      </c>
    </row>
    <row r="1212" spans="4:4" x14ac:dyDescent="0.25">
      <c r="D1212" s="16">
        <v>0.82152777777777797</v>
      </c>
    </row>
    <row r="1213" spans="4:4" x14ac:dyDescent="0.25">
      <c r="D1213" s="16">
        <v>0.82222222222222197</v>
      </c>
    </row>
    <row r="1214" spans="4:4" x14ac:dyDescent="0.25">
      <c r="D1214" s="16">
        <v>0.82291666666666696</v>
      </c>
    </row>
    <row r="1215" spans="4:4" x14ac:dyDescent="0.25">
      <c r="D1215" s="16">
        <v>0.82361111111111096</v>
      </c>
    </row>
    <row r="1216" spans="4:4" x14ac:dyDescent="0.25">
      <c r="D1216" s="16">
        <v>0.82430555555555596</v>
      </c>
    </row>
    <row r="1217" spans="4:4" x14ac:dyDescent="0.25">
      <c r="D1217" s="16">
        <v>0.82499999999999996</v>
      </c>
    </row>
    <row r="1218" spans="4:4" x14ac:dyDescent="0.25">
      <c r="D1218" s="16">
        <v>0.82569444444444495</v>
      </c>
    </row>
    <row r="1219" spans="4:4" x14ac:dyDescent="0.25">
      <c r="D1219" s="16">
        <v>0.82638888888888895</v>
      </c>
    </row>
    <row r="1220" spans="4:4" x14ac:dyDescent="0.25">
      <c r="D1220" s="16">
        <v>0.82708333333333295</v>
      </c>
    </row>
    <row r="1221" spans="4:4" x14ac:dyDescent="0.25">
      <c r="D1221" s="16">
        <v>0.82777777777777795</v>
      </c>
    </row>
    <row r="1222" spans="4:4" x14ac:dyDescent="0.25">
      <c r="D1222" s="16">
        <v>0.82847222222222205</v>
      </c>
    </row>
    <row r="1223" spans="4:4" x14ac:dyDescent="0.25">
      <c r="D1223" s="16">
        <v>0.82916666666666705</v>
      </c>
    </row>
    <row r="1224" spans="4:4" x14ac:dyDescent="0.25">
      <c r="D1224" s="16">
        <v>0.82986111111111105</v>
      </c>
    </row>
    <row r="1225" spans="4:4" x14ac:dyDescent="0.25">
      <c r="D1225" s="16">
        <v>0.83055555555555605</v>
      </c>
    </row>
    <row r="1226" spans="4:4" x14ac:dyDescent="0.25">
      <c r="D1226" s="16">
        <v>0.83125000000000004</v>
      </c>
    </row>
    <row r="1227" spans="4:4" x14ac:dyDescent="0.25">
      <c r="D1227" s="16">
        <v>0.83194444444444404</v>
      </c>
    </row>
    <row r="1228" spans="4:4" x14ac:dyDescent="0.25">
      <c r="D1228" s="16">
        <v>0.83263888888888904</v>
      </c>
    </row>
    <row r="1229" spans="4:4" x14ac:dyDescent="0.25">
      <c r="D1229" s="16">
        <v>0.83333333333333304</v>
      </c>
    </row>
    <row r="1230" spans="4:4" x14ac:dyDescent="0.25">
      <c r="D1230" s="16">
        <v>0.83402777777777803</v>
      </c>
    </row>
    <row r="1231" spans="4:4" x14ac:dyDescent="0.25">
      <c r="D1231" s="16">
        <v>0.83472222222222203</v>
      </c>
    </row>
    <row r="1232" spans="4:4" x14ac:dyDescent="0.25">
      <c r="D1232" s="16">
        <v>0.83541666666666703</v>
      </c>
    </row>
    <row r="1233" spans="4:4" x14ac:dyDescent="0.25">
      <c r="D1233" s="16">
        <v>0.83611111111111103</v>
      </c>
    </row>
    <row r="1234" spans="4:4" x14ac:dyDescent="0.25">
      <c r="D1234" s="16">
        <v>0.83680555555555602</v>
      </c>
    </row>
    <row r="1235" spans="4:4" x14ac:dyDescent="0.25">
      <c r="D1235" s="16">
        <v>0.83750000000000002</v>
      </c>
    </row>
    <row r="1236" spans="4:4" x14ac:dyDescent="0.25">
      <c r="D1236" s="16">
        <v>0.83819444444444402</v>
      </c>
    </row>
    <row r="1237" spans="4:4" x14ac:dyDescent="0.25">
      <c r="D1237" s="16">
        <v>0.83888888888888902</v>
      </c>
    </row>
    <row r="1238" spans="4:4" x14ac:dyDescent="0.25">
      <c r="D1238" s="16">
        <v>0.83958333333333302</v>
      </c>
    </row>
    <row r="1239" spans="4:4" x14ac:dyDescent="0.25">
      <c r="D1239" s="16">
        <v>0.84027777777777801</v>
      </c>
    </row>
    <row r="1240" spans="4:4" x14ac:dyDescent="0.25">
      <c r="D1240" s="16">
        <v>0.84097222222222201</v>
      </c>
    </row>
    <row r="1241" spans="4:4" x14ac:dyDescent="0.25">
      <c r="D1241" s="16">
        <v>0.84166666666666701</v>
      </c>
    </row>
    <row r="1242" spans="4:4" x14ac:dyDescent="0.25">
      <c r="D1242" s="16">
        <v>0.84236111111111101</v>
      </c>
    </row>
    <row r="1243" spans="4:4" x14ac:dyDescent="0.25">
      <c r="D1243" s="16">
        <v>0.843055555555556</v>
      </c>
    </row>
    <row r="1244" spans="4:4" x14ac:dyDescent="0.25">
      <c r="D1244" s="16">
        <v>0.84375</v>
      </c>
    </row>
    <row r="1245" spans="4:4" x14ac:dyDescent="0.25">
      <c r="D1245" s="16">
        <v>0.844444444444444</v>
      </c>
    </row>
    <row r="1246" spans="4:4" x14ac:dyDescent="0.25">
      <c r="D1246" s="16">
        <v>0.84513888888888899</v>
      </c>
    </row>
    <row r="1247" spans="4:4" x14ac:dyDescent="0.25">
      <c r="D1247" s="16">
        <v>0.84583333333333299</v>
      </c>
    </row>
    <row r="1248" spans="4:4" x14ac:dyDescent="0.25">
      <c r="D1248" s="16">
        <v>0.84652777777777799</v>
      </c>
    </row>
    <row r="1249" spans="4:4" x14ac:dyDescent="0.25">
      <c r="D1249" s="16">
        <v>0.84722222222222199</v>
      </c>
    </row>
    <row r="1250" spans="4:4" x14ac:dyDescent="0.25">
      <c r="D1250" s="16">
        <v>0.84791666666666698</v>
      </c>
    </row>
    <row r="1251" spans="4:4" x14ac:dyDescent="0.25">
      <c r="D1251" s="16">
        <v>0.84861111111111098</v>
      </c>
    </row>
    <row r="1252" spans="4:4" x14ac:dyDescent="0.25">
      <c r="D1252" s="16">
        <v>0.84930555555555598</v>
      </c>
    </row>
    <row r="1253" spans="4:4" x14ac:dyDescent="0.25">
      <c r="D1253" s="16">
        <v>0.85</v>
      </c>
    </row>
    <row r="1254" spans="4:4" x14ac:dyDescent="0.25">
      <c r="D1254" s="16">
        <v>0.85069444444444497</v>
      </c>
    </row>
    <row r="1255" spans="4:4" x14ac:dyDescent="0.25">
      <c r="D1255" s="16">
        <v>0.85138888888888897</v>
      </c>
    </row>
    <row r="1256" spans="4:4" x14ac:dyDescent="0.25">
      <c r="D1256" s="16">
        <v>0.85208333333333297</v>
      </c>
    </row>
    <row r="1257" spans="4:4" x14ac:dyDescent="0.25">
      <c r="D1257" s="16">
        <v>0.85277777777777797</v>
      </c>
    </row>
    <row r="1258" spans="4:4" x14ac:dyDescent="0.25">
      <c r="D1258" s="16">
        <v>0.85347222222222197</v>
      </c>
    </row>
    <row r="1259" spans="4:4" x14ac:dyDescent="0.25">
      <c r="D1259" s="16">
        <v>0.85416666666666696</v>
      </c>
    </row>
    <row r="1260" spans="4:4" x14ac:dyDescent="0.25">
      <c r="D1260" s="16">
        <v>0.85486111111111096</v>
      </c>
    </row>
    <row r="1261" spans="4:4" x14ac:dyDescent="0.25">
      <c r="D1261" s="16">
        <v>0.85555555555555596</v>
      </c>
    </row>
    <row r="1262" spans="4:4" x14ac:dyDescent="0.25">
      <c r="D1262" s="16">
        <v>0.85624999999999996</v>
      </c>
    </row>
    <row r="1263" spans="4:4" x14ac:dyDescent="0.25">
      <c r="D1263" s="16">
        <v>0.85694444444444495</v>
      </c>
    </row>
    <row r="1264" spans="4:4" x14ac:dyDescent="0.25">
      <c r="D1264" s="16">
        <v>0.85763888888888895</v>
      </c>
    </row>
    <row r="1265" spans="4:4" x14ac:dyDescent="0.25">
      <c r="D1265" s="16">
        <v>0.85833333333333295</v>
      </c>
    </row>
    <row r="1266" spans="4:4" x14ac:dyDescent="0.25">
      <c r="D1266" s="16">
        <v>0.85902777777777795</v>
      </c>
    </row>
    <row r="1267" spans="4:4" x14ac:dyDescent="0.25">
      <c r="D1267" s="16">
        <v>0.85972222222222205</v>
      </c>
    </row>
    <row r="1268" spans="4:4" x14ac:dyDescent="0.25">
      <c r="D1268" s="16">
        <v>0.86041666666666705</v>
      </c>
    </row>
    <row r="1269" spans="4:4" x14ac:dyDescent="0.25">
      <c r="D1269" s="16">
        <v>0.86111111111111105</v>
      </c>
    </row>
    <row r="1270" spans="4:4" x14ac:dyDescent="0.25">
      <c r="D1270" s="16">
        <v>0.86180555555555605</v>
      </c>
    </row>
    <row r="1271" spans="4:4" x14ac:dyDescent="0.25">
      <c r="D1271" s="16">
        <v>0.86250000000000004</v>
      </c>
    </row>
    <row r="1272" spans="4:4" x14ac:dyDescent="0.25">
      <c r="D1272" s="16">
        <v>0.86319444444444404</v>
      </c>
    </row>
    <row r="1273" spans="4:4" x14ac:dyDescent="0.25">
      <c r="D1273" s="16">
        <v>0.86388888888888904</v>
      </c>
    </row>
    <row r="1274" spans="4:4" x14ac:dyDescent="0.25">
      <c r="D1274" s="16">
        <v>0.86458333333333304</v>
      </c>
    </row>
    <row r="1275" spans="4:4" x14ac:dyDescent="0.25">
      <c r="D1275" s="16">
        <v>0.86527777777777803</v>
      </c>
    </row>
    <row r="1276" spans="4:4" x14ac:dyDescent="0.25">
      <c r="D1276" s="16">
        <v>0.86597222222222203</v>
      </c>
    </row>
    <row r="1277" spans="4:4" x14ac:dyDescent="0.25">
      <c r="D1277" s="16">
        <v>0.86666666666666703</v>
      </c>
    </row>
    <row r="1278" spans="4:4" x14ac:dyDescent="0.25">
      <c r="D1278" s="16">
        <v>0.86736111111111103</v>
      </c>
    </row>
    <row r="1279" spans="4:4" x14ac:dyDescent="0.25">
      <c r="D1279" s="16">
        <v>0.86805555555555602</v>
      </c>
    </row>
    <row r="1280" spans="4:4" x14ac:dyDescent="0.25">
      <c r="D1280" s="16">
        <v>0.86875000000000002</v>
      </c>
    </row>
    <row r="1281" spans="4:4" x14ac:dyDescent="0.25">
      <c r="D1281" s="16">
        <v>0.86944444444444402</v>
      </c>
    </row>
    <row r="1282" spans="4:4" x14ac:dyDescent="0.25">
      <c r="D1282" s="16">
        <v>0.87013888888888902</v>
      </c>
    </row>
    <row r="1283" spans="4:4" x14ac:dyDescent="0.25">
      <c r="D1283" s="16">
        <v>0.87083333333333302</v>
      </c>
    </row>
    <row r="1284" spans="4:4" x14ac:dyDescent="0.25">
      <c r="D1284" s="16">
        <v>0.87152777777777801</v>
      </c>
    </row>
    <row r="1285" spans="4:4" x14ac:dyDescent="0.25">
      <c r="D1285" s="16">
        <v>0.87222222222222201</v>
      </c>
    </row>
    <row r="1286" spans="4:4" x14ac:dyDescent="0.25">
      <c r="D1286" s="16">
        <v>0.87291666666666701</v>
      </c>
    </row>
    <row r="1287" spans="4:4" x14ac:dyDescent="0.25">
      <c r="D1287" s="16">
        <v>0.87361111111111101</v>
      </c>
    </row>
    <row r="1288" spans="4:4" x14ac:dyDescent="0.25">
      <c r="D1288" s="16">
        <v>0.874305555555556</v>
      </c>
    </row>
    <row r="1289" spans="4:4" x14ac:dyDescent="0.25">
      <c r="D1289" s="16">
        <v>0.875</v>
      </c>
    </row>
    <row r="1290" spans="4:4" x14ac:dyDescent="0.25">
      <c r="D1290" s="16">
        <v>0.875694444444444</v>
      </c>
    </row>
    <row r="1291" spans="4:4" x14ac:dyDescent="0.25">
      <c r="D1291" s="16">
        <v>0.87638888888888899</v>
      </c>
    </row>
    <row r="1292" spans="4:4" x14ac:dyDescent="0.25">
      <c r="D1292" s="16">
        <v>0.87708333333333299</v>
      </c>
    </row>
    <row r="1293" spans="4:4" x14ac:dyDescent="0.25">
      <c r="D1293" s="16">
        <v>0.87777777777777799</v>
      </c>
    </row>
    <row r="1294" spans="4:4" x14ac:dyDescent="0.25">
      <c r="D1294" s="16">
        <v>0.87847222222222199</v>
      </c>
    </row>
    <row r="1295" spans="4:4" x14ac:dyDescent="0.25">
      <c r="D1295" s="16">
        <v>0.87916666666666698</v>
      </c>
    </row>
    <row r="1296" spans="4:4" x14ac:dyDescent="0.25">
      <c r="D1296" s="16">
        <v>0.87986111111111098</v>
      </c>
    </row>
    <row r="1297" spans="4:4" x14ac:dyDescent="0.25">
      <c r="D1297" s="16">
        <v>0.88055555555555598</v>
      </c>
    </row>
    <row r="1298" spans="4:4" x14ac:dyDescent="0.25">
      <c r="D1298" s="16">
        <v>0.88124999999999998</v>
      </c>
    </row>
    <row r="1299" spans="4:4" x14ac:dyDescent="0.25">
      <c r="D1299" s="16">
        <v>0.88194444444444497</v>
      </c>
    </row>
    <row r="1300" spans="4:4" x14ac:dyDescent="0.25">
      <c r="D1300" s="16">
        <v>0.88263888888888897</v>
      </c>
    </row>
    <row r="1301" spans="4:4" x14ac:dyDescent="0.25">
      <c r="D1301" s="16">
        <v>0.88333333333333297</v>
      </c>
    </row>
    <row r="1302" spans="4:4" x14ac:dyDescent="0.25">
      <c r="D1302" s="16">
        <v>0.88402777777777797</v>
      </c>
    </row>
    <row r="1303" spans="4:4" x14ac:dyDescent="0.25">
      <c r="D1303" s="16">
        <v>0.88472222222222197</v>
      </c>
    </row>
    <row r="1304" spans="4:4" x14ac:dyDescent="0.25">
      <c r="D1304" s="16">
        <v>0.88541666666666696</v>
      </c>
    </row>
    <row r="1305" spans="4:4" x14ac:dyDescent="0.25">
      <c r="D1305" s="16">
        <v>0.88611111111111096</v>
      </c>
    </row>
    <row r="1306" spans="4:4" x14ac:dyDescent="0.25">
      <c r="D1306" s="16">
        <v>0.88680555555555596</v>
      </c>
    </row>
    <row r="1307" spans="4:4" x14ac:dyDescent="0.25">
      <c r="D1307" s="16">
        <v>0.88749999999999996</v>
      </c>
    </row>
    <row r="1308" spans="4:4" x14ac:dyDescent="0.25">
      <c r="D1308" s="16">
        <v>0.88819444444444495</v>
      </c>
    </row>
    <row r="1309" spans="4:4" x14ac:dyDescent="0.25">
      <c r="D1309" s="16">
        <v>0.88888888888888895</v>
      </c>
    </row>
    <row r="1310" spans="4:4" x14ac:dyDescent="0.25">
      <c r="D1310" s="16">
        <v>0.88958333333333295</v>
      </c>
    </row>
    <row r="1311" spans="4:4" x14ac:dyDescent="0.25">
      <c r="D1311" s="16">
        <v>0.89027777777777795</v>
      </c>
    </row>
    <row r="1312" spans="4:4" x14ac:dyDescent="0.25">
      <c r="D1312" s="16">
        <v>0.89097222222222205</v>
      </c>
    </row>
    <row r="1313" spans="4:4" x14ac:dyDescent="0.25">
      <c r="D1313" s="16">
        <v>0.89166666666666705</v>
      </c>
    </row>
    <row r="1314" spans="4:4" x14ac:dyDescent="0.25">
      <c r="D1314" s="16">
        <v>0.89236111111111105</v>
      </c>
    </row>
    <row r="1315" spans="4:4" x14ac:dyDescent="0.25">
      <c r="D1315" s="16">
        <v>0.89305555555555605</v>
      </c>
    </row>
    <row r="1316" spans="4:4" x14ac:dyDescent="0.25">
      <c r="D1316" s="16">
        <v>0.89375000000000004</v>
      </c>
    </row>
    <row r="1317" spans="4:4" x14ac:dyDescent="0.25">
      <c r="D1317" s="16">
        <v>0.89444444444444404</v>
      </c>
    </row>
    <row r="1318" spans="4:4" x14ac:dyDescent="0.25">
      <c r="D1318" s="16">
        <v>0.89513888888888904</v>
      </c>
    </row>
    <row r="1319" spans="4:4" x14ac:dyDescent="0.25">
      <c r="D1319" s="16">
        <v>0.89583333333333304</v>
      </c>
    </row>
    <row r="1320" spans="4:4" x14ac:dyDescent="0.25">
      <c r="D1320" s="16">
        <v>0.89652777777777803</v>
      </c>
    </row>
    <row r="1321" spans="4:4" x14ac:dyDescent="0.25">
      <c r="D1321" s="16">
        <v>0.89722222222222203</v>
      </c>
    </row>
    <row r="1322" spans="4:4" x14ac:dyDescent="0.25">
      <c r="D1322" s="16">
        <v>0.89791666666666703</v>
      </c>
    </row>
    <row r="1323" spans="4:4" x14ac:dyDescent="0.25">
      <c r="D1323" s="16">
        <v>0.89861111111111103</v>
      </c>
    </row>
    <row r="1324" spans="4:4" x14ac:dyDescent="0.25">
      <c r="D1324" s="16">
        <v>0.89930555555555602</v>
      </c>
    </row>
    <row r="1325" spans="4:4" x14ac:dyDescent="0.25">
      <c r="D1325" s="16">
        <v>0.9</v>
      </c>
    </row>
    <row r="1326" spans="4:4" x14ac:dyDescent="0.25">
      <c r="D1326" s="16">
        <v>0.90069444444444402</v>
      </c>
    </row>
    <row r="1327" spans="4:4" x14ac:dyDescent="0.25">
      <c r="D1327" s="16">
        <v>0.90138888888888902</v>
      </c>
    </row>
    <row r="1328" spans="4:4" x14ac:dyDescent="0.25">
      <c r="D1328" s="16">
        <v>0.90208333333333302</v>
      </c>
    </row>
    <row r="1329" spans="4:4" x14ac:dyDescent="0.25">
      <c r="D1329" s="16">
        <v>0.90277777777777801</v>
      </c>
    </row>
    <row r="1330" spans="4:4" x14ac:dyDescent="0.25">
      <c r="D1330" s="16">
        <v>0.90347222222222201</v>
      </c>
    </row>
    <row r="1331" spans="4:4" x14ac:dyDescent="0.25">
      <c r="D1331" s="16">
        <v>0.90416666666666701</v>
      </c>
    </row>
    <row r="1332" spans="4:4" x14ac:dyDescent="0.25">
      <c r="D1332" s="16">
        <v>0.90486111111111101</v>
      </c>
    </row>
    <row r="1333" spans="4:4" x14ac:dyDescent="0.25">
      <c r="D1333" s="16">
        <v>0.905555555555556</v>
      </c>
    </row>
    <row r="1334" spans="4:4" x14ac:dyDescent="0.25">
      <c r="D1334" s="16">
        <v>0.90625</v>
      </c>
    </row>
    <row r="1335" spans="4:4" x14ac:dyDescent="0.25">
      <c r="D1335" s="16">
        <v>0.906944444444444</v>
      </c>
    </row>
    <row r="1336" spans="4:4" x14ac:dyDescent="0.25">
      <c r="D1336" s="16">
        <v>0.90763888888888899</v>
      </c>
    </row>
    <row r="1337" spans="4:4" x14ac:dyDescent="0.25">
      <c r="D1337" s="16">
        <v>0.90833333333333299</v>
      </c>
    </row>
    <row r="1338" spans="4:4" x14ac:dyDescent="0.25">
      <c r="D1338" s="16">
        <v>0.90902777777777799</v>
      </c>
    </row>
    <row r="1339" spans="4:4" x14ac:dyDescent="0.25">
      <c r="D1339" s="16">
        <v>0.90972222222222199</v>
      </c>
    </row>
    <row r="1340" spans="4:4" x14ac:dyDescent="0.25">
      <c r="D1340" s="16">
        <v>0.91041666666666698</v>
      </c>
    </row>
    <row r="1341" spans="4:4" x14ac:dyDescent="0.25">
      <c r="D1341" s="16">
        <v>0.91111111111111098</v>
      </c>
    </row>
    <row r="1342" spans="4:4" x14ac:dyDescent="0.25">
      <c r="D1342" s="16">
        <v>0.91180555555555598</v>
      </c>
    </row>
    <row r="1343" spans="4:4" x14ac:dyDescent="0.25">
      <c r="D1343" s="16">
        <v>0.91249999999999998</v>
      </c>
    </row>
    <row r="1344" spans="4:4" x14ac:dyDescent="0.25">
      <c r="D1344" s="16">
        <v>0.91319444444444497</v>
      </c>
    </row>
    <row r="1345" spans="4:4" x14ac:dyDescent="0.25">
      <c r="D1345" s="16">
        <v>0.91388888888888897</v>
      </c>
    </row>
    <row r="1346" spans="4:4" x14ac:dyDescent="0.25">
      <c r="D1346" s="16">
        <v>0.91458333333333297</v>
      </c>
    </row>
    <row r="1347" spans="4:4" x14ac:dyDescent="0.25">
      <c r="D1347" s="16">
        <v>0.91527777777777797</v>
      </c>
    </row>
    <row r="1348" spans="4:4" x14ac:dyDescent="0.25">
      <c r="D1348" s="16">
        <v>0.91597222222222197</v>
      </c>
    </row>
    <row r="1349" spans="4:4" x14ac:dyDescent="0.25">
      <c r="D1349" s="16">
        <v>0.91666666666666696</v>
      </c>
    </row>
    <row r="1350" spans="4:4" x14ac:dyDescent="0.25">
      <c r="D1350" s="16">
        <v>0.91736111111111096</v>
      </c>
    </row>
    <row r="1351" spans="4:4" x14ac:dyDescent="0.25">
      <c r="D1351" s="16">
        <v>0.91805555555555596</v>
      </c>
    </row>
    <row r="1352" spans="4:4" x14ac:dyDescent="0.25">
      <c r="D1352" s="16">
        <v>0.91874999999999996</v>
      </c>
    </row>
    <row r="1353" spans="4:4" x14ac:dyDescent="0.25">
      <c r="D1353" s="16">
        <v>0.91944444444444495</v>
      </c>
    </row>
    <row r="1354" spans="4:4" x14ac:dyDescent="0.25">
      <c r="D1354" s="16">
        <v>0.92013888888888895</v>
      </c>
    </row>
    <row r="1355" spans="4:4" x14ac:dyDescent="0.25">
      <c r="D1355" s="16">
        <v>0.92083333333333295</v>
      </c>
    </row>
    <row r="1356" spans="4:4" x14ac:dyDescent="0.25">
      <c r="D1356" s="16">
        <v>0.92152777777777795</v>
      </c>
    </row>
    <row r="1357" spans="4:4" x14ac:dyDescent="0.25">
      <c r="D1357" s="16">
        <v>0.92222222222222205</v>
      </c>
    </row>
    <row r="1358" spans="4:4" x14ac:dyDescent="0.25">
      <c r="D1358" s="16">
        <v>0.92291666666666705</v>
      </c>
    </row>
    <row r="1359" spans="4:4" x14ac:dyDescent="0.25">
      <c r="D1359" s="16">
        <v>0.92361111111111105</v>
      </c>
    </row>
    <row r="1360" spans="4:4" x14ac:dyDescent="0.25">
      <c r="D1360" s="16">
        <v>0.92430555555555605</v>
      </c>
    </row>
    <row r="1361" spans="4:4" x14ac:dyDescent="0.25">
      <c r="D1361" s="16">
        <v>0.92500000000000004</v>
      </c>
    </row>
    <row r="1362" spans="4:4" x14ac:dyDescent="0.25">
      <c r="D1362" s="16">
        <v>0.92569444444444404</v>
      </c>
    </row>
    <row r="1363" spans="4:4" x14ac:dyDescent="0.25">
      <c r="D1363" s="16">
        <v>0.92638888888888904</v>
      </c>
    </row>
    <row r="1364" spans="4:4" x14ac:dyDescent="0.25">
      <c r="D1364" s="16">
        <v>0.92708333333333304</v>
      </c>
    </row>
    <row r="1365" spans="4:4" x14ac:dyDescent="0.25">
      <c r="D1365" s="16">
        <v>0.92777777777777803</v>
      </c>
    </row>
    <row r="1366" spans="4:4" x14ac:dyDescent="0.25">
      <c r="D1366" s="16">
        <v>0.92847222222222203</v>
      </c>
    </row>
    <row r="1367" spans="4:4" x14ac:dyDescent="0.25">
      <c r="D1367" s="16">
        <v>0.92916666666666703</v>
      </c>
    </row>
    <row r="1368" spans="4:4" x14ac:dyDescent="0.25">
      <c r="D1368" s="16">
        <v>0.92986111111111103</v>
      </c>
    </row>
    <row r="1369" spans="4:4" x14ac:dyDescent="0.25">
      <c r="D1369" s="16">
        <v>0.93055555555555602</v>
      </c>
    </row>
    <row r="1370" spans="4:4" x14ac:dyDescent="0.25">
      <c r="D1370" s="16">
        <v>0.93125000000000002</v>
      </c>
    </row>
    <row r="1371" spans="4:4" x14ac:dyDescent="0.25">
      <c r="D1371" s="16">
        <v>0.93194444444444402</v>
      </c>
    </row>
    <row r="1372" spans="4:4" x14ac:dyDescent="0.25">
      <c r="D1372" s="16">
        <v>0.93263888888888902</v>
      </c>
    </row>
    <row r="1373" spans="4:4" x14ac:dyDescent="0.25">
      <c r="D1373" s="16">
        <v>0.93333333333333302</v>
      </c>
    </row>
    <row r="1374" spans="4:4" x14ac:dyDescent="0.25">
      <c r="D1374" s="16">
        <v>0.93402777777777801</v>
      </c>
    </row>
    <row r="1375" spans="4:4" x14ac:dyDescent="0.25">
      <c r="D1375" s="16">
        <v>0.93472222222222201</v>
      </c>
    </row>
    <row r="1376" spans="4:4" x14ac:dyDescent="0.25">
      <c r="D1376" s="16">
        <v>0.93541666666666701</v>
      </c>
    </row>
    <row r="1377" spans="4:4" x14ac:dyDescent="0.25">
      <c r="D1377" s="16">
        <v>0.93611111111111101</v>
      </c>
    </row>
    <row r="1378" spans="4:4" x14ac:dyDescent="0.25">
      <c r="D1378" s="16">
        <v>0.936805555555556</v>
      </c>
    </row>
    <row r="1379" spans="4:4" x14ac:dyDescent="0.25">
      <c r="D1379" s="16">
        <v>0.9375</v>
      </c>
    </row>
    <row r="1380" spans="4:4" x14ac:dyDescent="0.25">
      <c r="D1380" s="16">
        <v>0.938194444444444</v>
      </c>
    </row>
    <row r="1381" spans="4:4" x14ac:dyDescent="0.25">
      <c r="D1381" s="16">
        <v>0.93888888888888899</v>
      </c>
    </row>
    <row r="1382" spans="4:4" x14ac:dyDescent="0.25">
      <c r="D1382" s="16">
        <v>0.93958333333333299</v>
      </c>
    </row>
    <row r="1383" spans="4:4" x14ac:dyDescent="0.25">
      <c r="D1383" s="16">
        <v>0.94027777777777799</v>
      </c>
    </row>
    <row r="1384" spans="4:4" x14ac:dyDescent="0.25">
      <c r="D1384" s="16">
        <v>0.94097222222222199</v>
      </c>
    </row>
    <row r="1385" spans="4:4" x14ac:dyDescent="0.25">
      <c r="D1385" s="16">
        <v>0.94166666666666698</v>
      </c>
    </row>
    <row r="1386" spans="4:4" x14ac:dyDescent="0.25">
      <c r="D1386" s="16">
        <v>0.94236111111111098</v>
      </c>
    </row>
    <row r="1387" spans="4:4" x14ac:dyDescent="0.25">
      <c r="D1387" s="16">
        <v>0.94305555555555598</v>
      </c>
    </row>
    <row r="1388" spans="4:4" x14ac:dyDescent="0.25">
      <c r="D1388" s="16">
        <v>0.94374999999999998</v>
      </c>
    </row>
    <row r="1389" spans="4:4" x14ac:dyDescent="0.25">
      <c r="D1389" s="16">
        <v>0.94444444444444497</v>
      </c>
    </row>
    <row r="1390" spans="4:4" x14ac:dyDescent="0.25">
      <c r="D1390" s="16">
        <v>0.94513888888888897</v>
      </c>
    </row>
    <row r="1391" spans="4:4" x14ac:dyDescent="0.25">
      <c r="D1391" s="16">
        <v>0.94583333333333297</v>
      </c>
    </row>
    <row r="1392" spans="4:4" x14ac:dyDescent="0.25">
      <c r="D1392" s="16">
        <v>0.94652777777777797</v>
      </c>
    </row>
    <row r="1393" spans="4:4" x14ac:dyDescent="0.25">
      <c r="D1393" s="16">
        <v>0.94722222222222197</v>
      </c>
    </row>
    <row r="1394" spans="4:4" x14ac:dyDescent="0.25">
      <c r="D1394" s="16">
        <v>0.94791666666666696</v>
      </c>
    </row>
    <row r="1395" spans="4:4" x14ac:dyDescent="0.25">
      <c r="D1395" s="16">
        <v>0.94861111111111096</v>
      </c>
    </row>
    <row r="1396" spans="4:4" x14ac:dyDescent="0.25">
      <c r="D1396" s="16">
        <v>0.94930555555555596</v>
      </c>
    </row>
    <row r="1397" spans="4:4" x14ac:dyDescent="0.25">
      <c r="D1397" s="16">
        <v>0.95</v>
      </c>
    </row>
    <row r="1398" spans="4:4" x14ac:dyDescent="0.25">
      <c r="D1398" s="16">
        <v>0.95069444444444495</v>
      </c>
    </row>
    <row r="1399" spans="4:4" x14ac:dyDescent="0.25">
      <c r="D1399" s="16">
        <v>0.95138888888888895</v>
      </c>
    </row>
    <row r="1400" spans="4:4" x14ac:dyDescent="0.25">
      <c r="D1400" s="16">
        <v>0.95208333333333295</v>
      </c>
    </row>
    <row r="1401" spans="4:4" x14ac:dyDescent="0.25">
      <c r="D1401" s="16">
        <v>0.95277777777777795</v>
      </c>
    </row>
    <row r="1402" spans="4:4" x14ac:dyDescent="0.25">
      <c r="D1402" s="16">
        <v>0.95347222222222205</v>
      </c>
    </row>
    <row r="1403" spans="4:4" x14ac:dyDescent="0.25">
      <c r="D1403" s="16">
        <v>0.95416666666666705</v>
      </c>
    </row>
    <row r="1404" spans="4:4" x14ac:dyDescent="0.25">
      <c r="D1404" s="16">
        <v>0.95486111111111105</v>
      </c>
    </row>
    <row r="1405" spans="4:4" x14ac:dyDescent="0.25">
      <c r="D1405" s="16">
        <v>0.95555555555555605</v>
      </c>
    </row>
    <row r="1406" spans="4:4" x14ac:dyDescent="0.25">
      <c r="D1406" s="16">
        <v>0.95625000000000004</v>
      </c>
    </row>
    <row r="1407" spans="4:4" x14ac:dyDescent="0.25">
      <c r="D1407" s="16">
        <v>0.95694444444444404</v>
      </c>
    </row>
    <row r="1408" spans="4:4" x14ac:dyDescent="0.25">
      <c r="D1408" s="16">
        <v>0.95763888888888904</v>
      </c>
    </row>
    <row r="1409" spans="4:4" x14ac:dyDescent="0.25">
      <c r="D1409" s="16">
        <v>0.95833333333333304</v>
      </c>
    </row>
    <row r="1410" spans="4:4" x14ac:dyDescent="0.25">
      <c r="D1410" s="16">
        <v>0.95902777777777803</v>
      </c>
    </row>
    <row r="1411" spans="4:4" x14ac:dyDescent="0.25">
      <c r="D1411" s="16">
        <v>0.95972222222222203</v>
      </c>
    </row>
    <row r="1412" spans="4:4" x14ac:dyDescent="0.25">
      <c r="D1412" s="16">
        <v>0.96041666666666703</v>
      </c>
    </row>
    <row r="1413" spans="4:4" x14ac:dyDescent="0.25">
      <c r="D1413" s="16">
        <v>0.96111111111111103</v>
      </c>
    </row>
    <row r="1414" spans="4:4" x14ac:dyDescent="0.25">
      <c r="D1414" s="16">
        <v>0.96180555555555602</v>
      </c>
    </row>
    <row r="1415" spans="4:4" x14ac:dyDescent="0.25">
      <c r="D1415" s="16">
        <v>0.96250000000000002</v>
      </c>
    </row>
    <row r="1416" spans="4:4" x14ac:dyDescent="0.25">
      <c r="D1416" s="16">
        <v>0.96319444444444402</v>
      </c>
    </row>
    <row r="1417" spans="4:4" x14ac:dyDescent="0.25">
      <c r="D1417" s="16">
        <v>0.96388888888888902</v>
      </c>
    </row>
    <row r="1418" spans="4:4" x14ac:dyDescent="0.25">
      <c r="D1418" s="16">
        <v>0.96458333333333302</v>
      </c>
    </row>
    <row r="1419" spans="4:4" x14ac:dyDescent="0.25">
      <c r="D1419" s="16">
        <v>0.96527777777777801</v>
      </c>
    </row>
    <row r="1420" spans="4:4" x14ac:dyDescent="0.25">
      <c r="D1420" s="16">
        <v>0.96597222222222201</v>
      </c>
    </row>
    <row r="1421" spans="4:4" x14ac:dyDescent="0.25">
      <c r="D1421" s="16">
        <v>0.96666666666666701</v>
      </c>
    </row>
    <row r="1422" spans="4:4" x14ac:dyDescent="0.25">
      <c r="D1422" s="16">
        <v>0.96736111111111101</v>
      </c>
    </row>
    <row r="1423" spans="4:4" x14ac:dyDescent="0.25">
      <c r="D1423" s="16">
        <v>0.968055555555556</v>
      </c>
    </row>
    <row r="1424" spans="4:4" x14ac:dyDescent="0.25">
      <c r="D1424" s="16">
        <v>0.96875</v>
      </c>
    </row>
    <row r="1425" spans="4:4" x14ac:dyDescent="0.25">
      <c r="D1425" s="16">
        <v>0.969444444444444</v>
      </c>
    </row>
    <row r="1426" spans="4:4" x14ac:dyDescent="0.25">
      <c r="D1426" s="16">
        <v>0.97013888888888899</v>
      </c>
    </row>
    <row r="1427" spans="4:4" x14ac:dyDescent="0.25">
      <c r="D1427" s="16">
        <v>0.97083333333333299</v>
      </c>
    </row>
    <row r="1428" spans="4:4" x14ac:dyDescent="0.25">
      <c r="D1428" s="16">
        <v>0.97152777777777799</v>
      </c>
    </row>
    <row r="1429" spans="4:4" x14ac:dyDescent="0.25">
      <c r="D1429" s="16">
        <v>0.97222222222222199</v>
      </c>
    </row>
    <row r="1430" spans="4:4" x14ac:dyDescent="0.25">
      <c r="D1430" s="16">
        <v>0.97291666666666698</v>
      </c>
    </row>
    <row r="1431" spans="4:4" x14ac:dyDescent="0.25">
      <c r="D1431" s="16">
        <v>0.97361111111111098</v>
      </c>
    </row>
    <row r="1432" spans="4:4" x14ac:dyDescent="0.25">
      <c r="D1432" s="16">
        <v>0.97430555555555598</v>
      </c>
    </row>
    <row r="1433" spans="4:4" x14ac:dyDescent="0.25">
      <c r="D1433" s="16">
        <v>0.97499999999999998</v>
      </c>
    </row>
    <row r="1434" spans="4:4" x14ac:dyDescent="0.25">
      <c r="D1434" s="16">
        <v>0.97569444444444497</v>
      </c>
    </row>
    <row r="1435" spans="4:4" x14ac:dyDescent="0.25">
      <c r="D1435" s="16">
        <v>0.97638888888888897</v>
      </c>
    </row>
    <row r="1436" spans="4:4" x14ac:dyDescent="0.25">
      <c r="D1436" s="16">
        <v>0.97708333333333297</v>
      </c>
    </row>
    <row r="1437" spans="4:4" x14ac:dyDescent="0.25">
      <c r="D1437" s="16">
        <v>0.97777777777777797</v>
      </c>
    </row>
    <row r="1438" spans="4:4" x14ac:dyDescent="0.25">
      <c r="D1438" s="16">
        <v>0.97847222222222197</v>
      </c>
    </row>
    <row r="1439" spans="4:4" x14ac:dyDescent="0.25">
      <c r="D1439" s="16">
        <v>0.97916666666666696</v>
      </c>
    </row>
    <row r="1440" spans="4:4" x14ac:dyDescent="0.25">
      <c r="D1440" s="16">
        <v>0.97986111111111096</v>
      </c>
    </row>
    <row r="1441" spans="4:4" x14ac:dyDescent="0.25">
      <c r="D1441" s="16">
        <v>0.98055555555555596</v>
      </c>
    </row>
    <row r="1442" spans="4:4" x14ac:dyDescent="0.25">
      <c r="D1442" s="16">
        <v>0.98124999999999996</v>
      </c>
    </row>
    <row r="1443" spans="4:4" x14ac:dyDescent="0.25">
      <c r="D1443" s="16">
        <v>0.98194444444444495</v>
      </c>
    </row>
    <row r="1444" spans="4:4" x14ac:dyDescent="0.25">
      <c r="D1444" s="16">
        <v>0.98263888888888895</v>
      </c>
    </row>
    <row r="1445" spans="4:4" x14ac:dyDescent="0.25">
      <c r="D1445" s="16">
        <v>0.98333333333333295</v>
      </c>
    </row>
    <row r="1446" spans="4:4" x14ac:dyDescent="0.25">
      <c r="D1446" s="16">
        <v>0.98402777777777795</v>
      </c>
    </row>
    <row r="1447" spans="4:4" x14ac:dyDescent="0.25">
      <c r="D1447" s="16">
        <v>0.98472222222222205</v>
      </c>
    </row>
    <row r="1448" spans="4:4" x14ac:dyDescent="0.25">
      <c r="D1448" s="16">
        <v>0.98541666666666705</v>
      </c>
    </row>
    <row r="1449" spans="4:4" x14ac:dyDescent="0.25">
      <c r="D1449" s="16">
        <v>0.98611111111111105</v>
      </c>
    </row>
    <row r="1450" spans="4:4" x14ac:dyDescent="0.25">
      <c r="D1450" s="16">
        <v>0.98680555555555605</v>
      </c>
    </row>
    <row r="1451" spans="4:4" x14ac:dyDescent="0.25">
      <c r="D1451" s="16">
        <v>0.98750000000000004</v>
      </c>
    </row>
    <row r="1452" spans="4:4" x14ac:dyDescent="0.25">
      <c r="D1452" s="16">
        <v>0.98819444444444404</v>
      </c>
    </row>
    <row r="1453" spans="4:4" x14ac:dyDescent="0.25">
      <c r="D1453" s="16">
        <v>0.98888888888888904</v>
      </c>
    </row>
    <row r="1454" spans="4:4" x14ac:dyDescent="0.25">
      <c r="D1454" s="16">
        <v>0.98958333333333304</v>
      </c>
    </row>
    <row r="1455" spans="4:4" x14ac:dyDescent="0.25">
      <c r="D1455" s="16">
        <v>0.99027777777777803</v>
      </c>
    </row>
    <row r="1456" spans="4:4" x14ac:dyDescent="0.25">
      <c r="D1456" s="16">
        <v>0.99097222222222203</v>
      </c>
    </row>
    <row r="1457" spans="4:4" x14ac:dyDescent="0.25">
      <c r="D1457" s="16">
        <v>0.99166666666666703</v>
      </c>
    </row>
    <row r="1458" spans="4:4" x14ac:dyDescent="0.25">
      <c r="D1458" s="16">
        <v>0.99236111111111103</v>
      </c>
    </row>
    <row r="1459" spans="4:4" x14ac:dyDescent="0.25">
      <c r="D1459" s="16">
        <v>0.99305555555555602</v>
      </c>
    </row>
    <row r="1460" spans="4:4" x14ac:dyDescent="0.25">
      <c r="D1460" s="16">
        <v>0.99375000000000002</v>
      </c>
    </row>
    <row r="1461" spans="4:4" x14ac:dyDescent="0.25">
      <c r="D1461" s="16">
        <v>0.99444444444444402</v>
      </c>
    </row>
    <row r="1462" spans="4:4" x14ac:dyDescent="0.25">
      <c r="D1462" s="16">
        <v>0.99513888888888902</v>
      </c>
    </row>
    <row r="1463" spans="4:4" x14ac:dyDescent="0.25">
      <c r="D1463" s="16">
        <v>0.99583333333333302</v>
      </c>
    </row>
    <row r="1464" spans="4:4" x14ac:dyDescent="0.25">
      <c r="D1464" s="16">
        <v>0.99652777777777801</v>
      </c>
    </row>
    <row r="1465" spans="4:4" x14ac:dyDescent="0.25">
      <c r="D1465" s="16">
        <v>0.99722222222222201</v>
      </c>
    </row>
    <row r="1466" spans="4:4" x14ac:dyDescent="0.25">
      <c r="D1466" s="16">
        <v>0.99791666666666701</v>
      </c>
    </row>
    <row r="1467" spans="4:4" x14ac:dyDescent="0.25">
      <c r="D1467" s="16">
        <v>0.99861111111111101</v>
      </c>
    </row>
    <row r="1468" spans="4:4" x14ac:dyDescent="0.25">
      <c r="D1468" s="16">
        <v>0.999305555555556</v>
      </c>
    </row>
    <row r="1469" spans="4:4" x14ac:dyDescent="0.25">
      <c r="D1469" s="17"/>
    </row>
    <row r="1470" spans="4:4" x14ac:dyDescent="0.25">
      <c r="D1470" s="17"/>
    </row>
    <row r="1471" spans="4:4" x14ac:dyDescent="0.25">
      <c r="D1471" s="17"/>
    </row>
    <row r="1472" spans="4:4" x14ac:dyDescent="0.25">
      <c r="D1472" s="17"/>
    </row>
    <row r="1473" spans="4:4" x14ac:dyDescent="0.25">
      <c r="D1473" s="17"/>
    </row>
    <row r="1474" spans="4:4" x14ac:dyDescent="0.25">
      <c r="D1474" s="17"/>
    </row>
    <row r="1475" spans="4:4" x14ac:dyDescent="0.25">
      <c r="D1475" s="17"/>
    </row>
    <row r="1476" spans="4:4" x14ac:dyDescent="0.25">
      <c r="D1476" s="17"/>
    </row>
    <row r="1477" spans="4:4" x14ac:dyDescent="0.25">
      <c r="D1477" s="17"/>
    </row>
    <row r="1478" spans="4:4" x14ac:dyDescent="0.25">
      <c r="D1478" s="17"/>
    </row>
    <row r="1479" spans="4:4" x14ac:dyDescent="0.25">
      <c r="D1479" s="17"/>
    </row>
    <row r="1480" spans="4:4" x14ac:dyDescent="0.25">
      <c r="D1480" s="17"/>
    </row>
    <row r="1481" spans="4:4" x14ac:dyDescent="0.25">
      <c r="D1481" s="17"/>
    </row>
    <row r="1482" spans="4:4" x14ac:dyDescent="0.25">
      <c r="D1482" s="17"/>
    </row>
    <row r="1483" spans="4:4" x14ac:dyDescent="0.25">
      <c r="D1483" s="17"/>
    </row>
    <row r="1484" spans="4:4" x14ac:dyDescent="0.25">
      <c r="D1484" s="17"/>
    </row>
    <row r="1485" spans="4:4" x14ac:dyDescent="0.25">
      <c r="D1485" s="17"/>
    </row>
    <row r="1486" spans="4:4" x14ac:dyDescent="0.25">
      <c r="D1486" s="17"/>
    </row>
    <row r="1487" spans="4:4" x14ac:dyDescent="0.25">
      <c r="D1487" s="17"/>
    </row>
    <row r="1488" spans="4:4" x14ac:dyDescent="0.25">
      <c r="D1488" s="17"/>
    </row>
    <row r="1489" spans="4:4" x14ac:dyDescent="0.25">
      <c r="D1489" s="17"/>
    </row>
    <row r="1490" spans="4:4" x14ac:dyDescent="0.25">
      <c r="D1490" s="17"/>
    </row>
    <row r="1491" spans="4:4" x14ac:dyDescent="0.25">
      <c r="D1491" s="17"/>
    </row>
    <row r="1492" spans="4:4" x14ac:dyDescent="0.25">
      <c r="D1492" s="17"/>
    </row>
    <row r="1493" spans="4:4" x14ac:dyDescent="0.25">
      <c r="D1493" s="17"/>
    </row>
    <row r="1494" spans="4:4" x14ac:dyDescent="0.25">
      <c r="D1494" s="17"/>
    </row>
    <row r="1495" spans="4:4" x14ac:dyDescent="0.25">
      <c r="D1495" s="17"/>
    </row>
    <row r="1496" spans="4:4" x14ac:dyDescent="0.25">
      <c r="D1496" s="17"/>
    </row>
    <row r="1497" spans="4:4" x14ac:dyDescent="0.25">
      <c r="D1497" s="17"/>
    </row>
    <row r="1498" spans="4:4" x14ac:dyDescent="0.25">
      <c r="D1498" s="17"/>
    </row>
    <row r="1499" spans="4:4" x14ac:dyDescent="0.25">
      <c r="D1499" s="17"/>
    </row>
    <row r="1500" spans="4:4" x14ac:dyDescent="0.25">
      <c r="D1500" s="17"/>
    </row>
    <row r="1501" spans="4:4" x14ac:dyDescent="0.25">
      <c r="D1501" s="17"/>
    </row>
    <row r="1502" spans="4:4" x14ac:dyDescent="0.25">
      <c r="D1502" s="17"/>
    </row>
    <row r="1503" spans="4:4" x14ac:dyDescent="0.25">
      <c r="D1503" s="17"/>
    </row>
    <row r="1504" spans="4:4" x14ac:dyDescent="0.25">
      <c r="D1504" s="17"/>
    </row>
    <row r="1505" spans="4:4" x14ac:dyDescent="0.25">
      <c r="D1505" s="17"/>
    </row>
    <row r="1506" spans="4:4" x14ac:dyDescent="0.25">
      <c r="D1506" s="17"/>
    </row>
    <row r="1507" spans="4:4" x14ac:dyDescent="0.25">
      <c r="D1507" s="17"/>
    </row>
    <row r="1508" spans="4:4" x14ac:dyDescent="0.25">
      <c r="D1508" s="17"/>
    </row>
    <row r="1509" spans="4:4" x14ac:dyDescent="0.25">
      <c r="D1509" s="17"/>
    </row>
    <row r="1510" spans="4:4" x14ac:dyDescent="0.25">
      <c r="D1510" s="17"/>
    </row>
    <row r="1511" spans="4:4" x14ac:dyDescent="0.25">
      <c r="D1511" s="17"/>
    </row>
    <row r="1512" spans="4:4" x14ac:dyDescent="0.25">
      <c r="D1512" s="17"/>
    </row>
    <row r="1513" spans="4:4" x14ac:dyDescent="0.25">
      <c r="D1513" s="17"/>
    </row>
    <row r="1514" spans="4:4" x14ac:dyDescent="0.25">
      <c r="D1514" s="17"/>
    </row>
    <row r="1515" spans="4:4" x14ac:dyDescent="0.25">
      <c r="D1515" s="17"/>
    </row>
    <row r="1516" spans="4:4" x14ac:dyDescent="0.25">
      <c r="D1516" s="17"/>
    </row>
    <row r="1517" spans="4:4" x14ac:dyDescent="0.25">
      <c r="D1517" s="17"/>
    </row>
    <row r="1518" spans="4:4" x14ac:dyDescent="0.25">
      <c r="D1518" s="17"/>
    </row>
    <row r="1519" spans="4:4" x14ac:dyDescent="0.25">
      <c r="D1519" s="17"/>
    </row>
    <row r="1520" spans="4:4" x14ac:dyDescent="0.25">
      <c r="D1520" s="17"/>
    </row>
    <row r="1521" spans="4:4" x14ac:dyDescent="0.25">
      <c r="D1521" s="17"/>
    </row>
    <row r="1522" spans="4:4" x14ac:dyDescent="0.25">
      <c r="D1522" s="17"/>
    </row>
    <row r="1523" spans="4:4" x14ac:dyDescent="0.25">
      <c r="D1523" s="17"/>
    </row>
    <row r="1524" spans="4:4" x14ac:dyDescent="0.25">
      <c r="D1524" s="17"/>
    </row>
    <row r="1525" spans="4:4" x14ac:dyDescent="0.25">
      <c r="D1525" s="17"/>
    </row>
    <row r="1526" spans="4:4" x14ac:dyDescent="0.25">
      <c r="D1526" s="17"/>
    </row>
    <row r="1527" spans="4:4" x14ac:dyDescent="0.25">
      <c r="D1527" s="17"/>
    </row>
    <row r="1528" spans="4:4" x14ac:dyDescent="0.25">
      <c r="D1528" s="17"/>
    </row>
    <row r="1529" spans="4:4" x14ac:dyDescent="0.25">
      <c r="D1529" s="17"/>
    </row>
    <row r="1530" spans="4:4" x14ac:dyDescent="0.25">
      <c r="D1530" s="17"/>
    </row>
    <row r="1531" spans="4:4" x14ac:dyDescent="0.25">
      <c r="D1531" s="17"/>
    </row>
    <row r="1532" spans="4:4" x14ac:dyDescent="0.25">
      <c r="D1532" s="17"/>
    </row>
    <row r="1533" spans="4:4" x14ac:dyDescent="0.25">
      <c r="D1533" s="17"/>
    </row>
    <row r="1534" spans="4:4" x14ac:dyDescent="0.25">
      <c r="D1534" s="17"/>
    </row>
    <row r="1535" spans="4:4" x14ac:dyDescent="0.25">
      <c r="D1535" s="17"/>
    </row>
    <row r="1536" spans="4:4" x14ac:dyDescent="0.25">
      <c r="D1536" s="17"/>
    </row>
    <row r="1537" spans="4:4" x14ac:dyDescent="0.25">
      <c r="D1537" s="17"/>
    </row>
    <row r="1538" spans="4:4" x14ac:dyDescent="0.25">
      <c r="D1538" s="17"/>
    </row>
    <row r="1539" spans="4:4" x14ac:dyDescent="0.25">
      <c r="D1539" s="17"/>
    </row>
    <row r="1540" spans="4:4" x14ac:dyDescent="0.25">
      <c r="D1540" s="17"/>
    </row>
    <row r="1541" spans="4:4" x14ac:dyDescent="0.25">
      <c r="D1541" s="17"/>
    </row>
    <row r="1542" spans="4:4" x14ac:dyDescent="0.25">
      <c r="D1542" s="17"/>
    </row>
    <row r="1543" spans="4:4" x14ac:dyDescent="0.25">
      <c r="D1543" s="17"/>
    </row>
    <row r="1544" spans="4:4" x14ac:dyDescent="0.25">
      <c r="D1544" s="17"/>
    </row>
    <row r="1545" spans="4:4" x14ac:dyDescent="0.25">
      <c r="D1545" s="17"/>
    </row>
    <row r="1546" spans="4:4" x14ac:dyDescent="0.25">
      <c r="D1546" s="17"/>
    </row>
    <row r="1547" spans="4:4" x14ac:dyDescent="0.25">
      <c r="D1547" s="17"/>
    </row>
    <row r="1548" spans="4:4" x14ac:dyDescent="0.25">
      <c r="D1548" s="17"/>
    </row>
    <row r="1549" spans="4:4" x14ac:dyDescent="0.25">
      <c r="D1549" s="17"/>
    </row>
    <row r="1550" spans="4:4" x14ac:dyDescent="0.25">
      <c r="D1550" s="17"/>
    </row>
    <row r="1551" spans="4:4" x14ac:dyDescent="0.25">
      <c r="D1551" s="17"/>
    </row>
    <row r="1552" spans="4:4" x14ac:dyDescent="0.25">
      <c r="D1552" s="17"/>
    </row>
    <row r="1553" spans="4:4" x14ac:dyDescent="0.25">
      <c r="D1553" s="17"/>
    </row>
    <row r="1554" spans="4:4" x14ac:dyDescent="0.25">
      <c r="D1554" s="17"/>
    </row>
    <row r="1555" spans="4:4" x14ac:dyDescent="0.25">
      <c r="D1555" s="17"/>
    </row>
    <row r="1556" spans="4:4" x14ac:dyDescent="0.25">
      <c r="D1556" s="17"/>
    </row>
    <row r="1557" spans="4:4" x14ac:dyDescent="0.25">
      <c r="D1557" s="17"/>
    </row>
    <row r="1558" spans="4:4" x14ac:dyDescent="0.25">
      <c r="D1558" s="17"/>
    </row>
    <row r="1559" spans="4:4" x14ac:dyDescent="0.25">
      <c r="D1559" s="17"/>
    </row>
    <row r="1560" spans="4:4" x14ac:dyDescent="0.25">
      <c r="D1560" s="17"/>
    </row>
    <row r="1561" spans="4:4" x14ac:dyDescent="0.25">
      <c r="D1561" s="17"/>
    </row>
    <row r="1562" spans="4:4" x14ac:dyDescent="0.25">
      <c r="D1562" s="17"/>
    </row>
    <row r="1563" spans="4:4" x14ac:dyDescent="0.25">
      <c r="D1563" s="17"/>
    </row>
    <row r="1564" spans="4:4" x14ac:dyDescent="0.25">
      <c r="D1564" s="17"/>
    </row>
    <row r="1565" spans="4:4" x14ac:dyDescent="0.25">
      <c r="D1565" s="17"/>
    </row>
    <row r="1566" spans="4:4" x14ac:dyDescent="0.25">
      <c r="D1566" s="17"/>
    </row>
    <row r="1567" spans="4:4" x14ac:dyDescent="0.25">
      <c r="D1567" s="17"/>
    </row>
    <row r="1568" spans="4:4" x14ac:dyDescent="0.25">
      <c r="D1568" s="17"/>
    </row>
    <row r="1569" spans="4:4" x14ac:dyDescent="0.25">
      <c r="D1569" s="17"/>
    </row>
    <row r="1570" spans="4:4" x14ac:dyDescent="0.25">
      <c r="D1570" s="17"/>
    </row>
    <row r="1571" spans="4:4" x14ac:dyDescent="0.25">
      <c r="D1571" s="17"/>
    </row>
    <row r="1572" spans="4:4" x14ac:dyDescent="0.25">
      <c r="D1572" s="17"/>
    </row>
    <row r="1573" spans="4:4" x14ac:dyDescent="0.25">
      <c r="D1573" s="17"/>
    </row>
    <row r="1574" spans="4:4" x14ac:dyDescent="0.25">
      <c r="D1574" s="17"/>
    </row>
    <row r="1575" spans="4:4" x14ac:dyDescent="0.25">
      <c r="D1575" s="17"/>
    </row>
    <row r="1576" spans="4:4" x14ac:dyDescent="0.25">
      <c r="D1576" s="17"/>
    </row>
    <row r="1577" spans="4:4" x14ac:dyDescent="0.25">
      <c r="D1577" s="17"/>
    </row>
    <row r="1578" spans="4:4" x14ac:dyDescent="0.25">
      <c r="D1578" s="17"/>
    </row>
    <row r="1579" spans="4:4" x14ac:dyDescent="0.25">
      <c r="D1579" s="17"/>
    </row>
    <row r="1580" spans="4:4" x14ac:dyDescent="0.25">
      <c r="D1580" s="17"/>
    </row>
    <row r="1581" spans="4:4" x14ac:dyDescent="0.25">
      <c r="D1581" s="17"/>
    </row>
    <row r="1582" spans="4:4" x14ac:dyDescent="0.25">
      <c r="D1582" s="17"/>
    </row>
    <row r="1583" spans="4:4" x14ac:dyDescent="0.25">
      <c r="D1583" s="17"/>
    </row>
    <row r="1584" spans="4:4" x14ac:dyDescent="0.25">
      <c r="D1584" s="17"/>
    </row>
    <row r="1585" spans="4:4" x14ac:dyDescent="0.25">
      <c r="D1585" s="17"/>
    </row>
    <row r="1586" spans="4:4" x14ac:dyDescent="0.25">
      <c r="D1586" s="17"/>
    </row>
    <row r="1587" spans="4:4" x14ac:dyDescent="0.25">
      <c r="D1587" s="17"/>
    </row>
    <row r="1588" spans="4:4" x14ac:dyDescent="0.25">
      <c r="D1588" s="17"/>
    </row>
    <row r="1589" spans="4:4" x14ac:dyDescent="0.25">
      <c r="D1589" s="17"/>
    </row>
    <row r="1590" spans="4:4" x14ac:dyDescent="0.25">
      <c r="D1590" s="17"/>
    </row>
    <row r="1591" spans="4:4" x14ac:dyDescent="0.25">
      <c r="D1591" s="17"/>
    </row>
    <row r="1592" spans="4:4" x14ac:dyDescent="0.25">
      <c r="D1592" s="17"/>
    </row>
    <row r="1593" spans="4:4" x14ac:dyDescent="0.25">
      <c r="D1593" s="17"/>
    </row>
    <row r="1594" spans="4:4" x14ac:dyDescent="0.25">
      <c r="D1594" s="17"/>
    </row>
    <row r="1595" spans="4:4" x14ac:dyDescent="0.25">
      <c r="D1595" s="17"/>
    </row>
    <row r="1596" spans="4:4" x14ac:dyDescent="0.25">
      <c r="D1596" s="17"/>
    </row>
    <row r="1597" spans="4:4" x14ac:dyDescent="0.25">
      <c r="D1597" s="17"/>
    </row>
    <row r="1598" spans="4:4" x14ac:dyDescent="0.25">
      <c r="D1598" s="17"/>
    </row>
    <row r="1599" spans="4:4" x14ac:dyDescent="0.25">
      <c r="D1599" s="17"/>
    </row>
    <row r="1600" spans="4:4" x14ac:dyDescent="0.25">
      <c r="D1600" s="17"/>
    </row>
    <row r="1601" spans="4:4" x14ac:dyDescent="0.25">
      <c r="D1601" s="17"/>
    </row>
    <row r="1602" spans="4:4" x14ac:dyDescent="0.25">
      <c r="D1602" s="17"/>
    </row>
    <row r="1603" spans="4:4" x14ac:dyDescent="0.25">
      <c r="D1603" s="17"/>
    </row>
    <row r="1604" spans="4:4" x14ac:dyDescent="0.25">
      <c r="D1604" s="17"/>
    </row>
    <row r="1605" spans="4:4" x14ac:dyDescent="0.25">
      <c r="D1605" s="17"/>
    </row>
    <row r="1606" spans="4:4" x14ac:dyDescent="0.25">
      <c r="D1606" s="17"/>
    </row>
    <row r="1607" spans="4:4" x14ac:dyDescent="0.25">
      <c r="D1607" s="17"/>
    </row>
    <row r="1608" spans="4:4" x14ac:dyDescent="0.25">
      <c r="D1608" s="17"/>
    </row>
    <row r="1609" spans="4:4" x14ac:dyDescent="0.25">
      <c r="D1609" s="17"/>
    </row>
    <row r="1610" spans="4:4" x14ac:dyDescent="0.25">
      <c r="D1610" s="17"/>
    </row>
    <row r="1611" spans="4:4" x14ac:dyDescent="0.25">
      <c r="D1611" s="17"/>
    </row>
    <row r="1612" spans="4:4" x14ac:dyDescent="0.25">
      <c r="D1612" s="17"/>
    </row>
    <row r="1613" spans="4:4" x14ac:dyDescent="0.25">
      <c r="D1613" s="17"/>
    </row>
    <row r="1614" spans="4:4" x14ac:dyDescent="0.25">
      <c r="D1614" s="17"/>
    </row>
    <row r="1615" spans="4:4" x14ac:dyDescent="0.25">
      <c r="D1615" s="17"/>
    </row>
    <row r="1616" spans="4:4" x14ac:dyDescent="0.25">
      <c r="D1616" s="17"/>
    </row>
    <row r="1617" spans="4:4" x14ac:dyDescent="0.25">
      <c r="D1617" s="17"/>
    </row>
    <row r="1618" spans="4:4" x14ac:dyDescent="0.25">
      <c r="D1618" s="17"/>
    </row>
    <row r="1619" spans="4:4" x14ac:dyDescent="0.25">
      <c r="D1619" s="17"/>
    </row>
    <row r="1620" spans="4:4" x14ac:dyDescent="0.25">
      <c r="D1620" s="17"/>
    </row>
    <row r="1621" spans="4:4" x14ac:dyDescent="0.25">
      <c r="D1621" s="17"/>
    </row>
    <row r="1622" spans="4:4" x14ac:dyDescent="0.25">
      <c r="D1622" s="17"/>
    </row>
    <row r="1623" spans="4:4" x14ac:dyDescent="0.25">
      <c r="D1623" s="17"/>
    </row>
    <row r="1624" spans="4:4" x14ac:dyDescent="0.25">
      <c r="D1624" s="17"/>
    </row>
    <row r="1625" spans="4:4" x14ac:dyDescent="0.25">
      <c r="D1625" s="17"/>
    </row>
    <row r="1626" spans="4:4" x14ac:dyDescent="0.25">
      <c r="D1626" s="17"/>
    </row>
    <row r="1627" spans="4:4" x14ac:dyDescent="0.25">
      <c r="D1627" s="17"/>
    </row>
    <row r="1628" spans="4:4" x14ac:dyDescent="0.25">
      <c r="D1628" s="17"/>
    </row>
    <row r="1629" spans="4:4" x14ac:dyDescent="0.25">
      <c r="D1629" s="17"/>
    </row>
    <row r="1630" spans="4:4" x14ac:dyDescent="0.25">
      <c r="D1630" s="17"/>
    </row>
    <row r="1631" spans="4:4" x14ac:dyDescent="0.25">
      <c r="D1631" s="17"/>
    </row>
    <row r="1632" spans="4:4" x14ac:dyDescent="0.25">
      <c r="D1632" s="17"/>
    </row>
    <row r="1633" spans="4:4" x14ac:dyDescent="0.25">
      <c r="D1633" s="17"/>
    </row>
    <row r="1634" spans="4:4" x14ac:dyDescent="0.25">
      <c r="D1634" s="17"/>
    </row>
  </sheetData>
  <sheetProtection algorithmName="SHA-512" hashValue="Smg52F1Ck56byYbtCjxLWtCScbpzjQBDNhrdWadevfwo/On6fK5lRi5JMgVOlg8Qyo4pA1xQyk/LT0N3WBh5Qg==" saltValue="Z6dcviTzsbNtCd4u7UuB1Q==" spinCount="100000" sheet="1" objects="1" scenarios="1"/>
  <customSheetViews>
    <customSheetView guid="{92FA010C-D3D8-4C4B-A4DC-DB43C3EA41A3}" state="hidden">
      <selection activeCell="A24" sqref="A24:A27"/>
      <pageMargins left="0.7" right="0.7" top="0.75" bottom="0.75" header="0.3" footer="0.3"/>
    </customSheetView>
  </customSheetView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L44"/>
  <sheetViews>
    <sheetView workbookViewId="0">
      <selection activeCell="A35" sqref="A35:K35"/>
    </sheetView>
  </sheetViews>
  <sheetFormatPr defaultColWidth="9.140625" defaultRowHeight="12.75" x14ac:dyDescent="0.25"/>
  <cols>
    <col min="1" max="12" width="11" style="3" customWidth="1"/>
    <col min="13" max="16384" width="9.140625" style="3"/>
  </cols>
  <sheetData>
    <row r="1" spans="1:12" x14ac:dyDescent="0.25">
      <c r="A1" s="442" t="s">
        <v>65</v>
      </c>
      <c r="B1" s="442"/>
      <c r="C1" s="442"/>
      <c r="D1" s="442"/>
      <c r="E1" s="442"/>
      <c r="F1" s="442"/>
      <c r="G1" s="442"/>
      <c r="H1" s="442"/>
      <c r="I1" s="442"/>
      <c r="J1" s="442"/>
      <c r="K1" s="442"/>
      <c r="L1" s="442"/>
    </row>
    <row r="2" spans="1:12" x14ac:dyDescent="0.25">
      <c r="A2" s="442"/>
      <c r="B2" s="442"/>
      <c r="C2" s="442"/>
      <c r="D2" s="442"/>
      <c r="E2" s="442"/>
      <c r="F2" s="442"/>
      <c r="G2" s="442"/>
      <c r="H2" s="442"/>
      <c r="I2" s="442"/>
      <c r="J2" s="442"/>
      <c r="K2" s="442"/>
      <c r="L2" s="442"/>
    </row>
    <row r="3" spans="1:12" ht="44.25" customHeight="1" x14ac:dyDescent="0.25">
      <c r="A3" s="439" t="s">
        <v>66</v>
      </c>
      <c r="B3" s="439"/>
      <c r="C3" s="439"/>
      <c r="D3" s="439"/>
      <c r="E3" s="439"/>
      <c r="F3" s="439"/>
      <c r="G3" s="439"/>
      <c r="H3" s="439"/>
      <c r="I3" s="439"/>
      <c r="J3" s="439"/>
      <c r="K3" s="439"/>
      <c r="L3" s="439"/>
    </row>
    <row r="4" spans="1:12" ht="35.25" customHeight="1" x14ac:dyDescent="0.25">
      <c r="A4" s="443" t="s">
        <v>63</v>
      </c>
      <c r="B4" s="443"/>
      <c r="C4" s="440"/>
      <c r="D4" s="440"/>
      <c r="E4" s="440"/>
      <c r="F4" s="440"/>
      <c r="G4" s="441" t="s">
        <v>81</v>
      </c>
      <c r="H4" s="441"/>
      <c r="I4" s="440"/>
      <c r="J4" s="440"/>
      <c r="K4" s="440"/>
      <c r="L4" s="440"/>
    </row>
    <row r="5" spans="1:12" ht="21.75" customHeight="1" x14ac:dyDescent="0.25">
      <c r="A5" s="449" t="s">
        <v>78</v>
      </c>
      <c r="B5" s="449"/>
      <c r="C5" s="451" t="s">
        <v>76</v>
      </c>
      <c r="D5" s="451"/>
      <c r="E5" s="451"/>
      <c r="F5" s="451"/>
      <c r="G5" s="451"/>
      <c r="H5" s="451"/>
      <c r="I5" s="451"/>
      <c r="J5" s="451"/>
      <c r="K5" s="451"/>
      <c r="L5" s="451"/>
    </row>
    <row r="6" spans="1:12" x14ac:dyDescent="0.25">
      <c r="A6" s="449"/>
      <c r="B6" s="449"/>
      <c r="C6" s="451"/>
      <c r="D6" s="451"/>
      <c r="E6" s="451"/>
      <c r="F6" s="451"/>
      <c r="G6" s="451"/>
      <c r="H6" s="451"/>
      <c r="I6" s="451"/>
      <c r="J6" s="451"/>
      <c r="K6" s="451"/>
      <c r="L6" s="451"/>
    </row>
    <row r="7" spans="1:12" x14ac:dyDescent="0.25">
      <c r="A7" s="449"/>
      <c r="B7" s="449"/>
      <c r="C7" s="451"/>
      <c r="D7" s="451"/>
      <c r="E7" s="451"/>
      <c r="F7" s="451"/>
      <c r="G7" s="451"/>
      <c r="H7" s="451"/>
      <c r="I7" s="451"/>
      <c r="J7" s="451"/>
      <c r="K7" s="451"/>
      <c r="L7" s="451"/>
    </row>
    <row r="8" spans="1:12" x14ac:dyDescent="0.25">
      <c r="A8" s="449"/>
      <c r="B8" s="449"/>
      <c r="C8" s="451"/>
      <c r="D8" s="451"/>
      <c r="E8" s="451"/>
      <c r="F8" s="451"/>
      <c r="G8" s="451"/>
      <c r="H8" s="451"/>
      <c r="I8" s="451"/>
      <c r="J8" s="451"/>
      <c r="K8" s="451"/>
      <c r="L8" s="451"/>
    </row>
    <row r="9" spans="1:12" x14ac:dyDescent="0.25">
      <c r="A9" s="449"/>
      <c r="B9" s="449"/>
      <c r="C9" s="451"/>
      <c r="D9" s="451"/>
      <c r="E9" s="451"/>
      <c r="F9" s="451"/>
      <c r="G9" s="451"/>
      <c r="H9" s="451"/>
      <c r="I9" s="451"/>
      <c r="J9" s="451"/>
      <c r="K9" s="451"/>
      <c r="L9" s="451"/>
    </row>
    <row r="10" spans="1:12" x14ac:dyDescent="0.25">
      <c r="A10" s="449"/>
      <c r="B10" s="449"/>
      <c r="C10" s="451"/>
      <c r="D10" s="451"/>
      <c r="E10" s="451"/>
      <c r="F10" s="451"/>
      <c r="G10" s="451"/>
      <c r="H10" s="451"/>
      <c r="I10" s="451"/>
      <c r="J10" s="451"/>
      <c r="K10" s="451"/>
      <c r="L10" s="451"/>
    </row>
    <row r="11" spans="1:12" ht="19.5" customHeight="1" x14ac:dyDescent="0.3">
      <c r="A11" s="449"/>
      <c r="B11" s="449"/>
      <c r="C11" s="444" t="s">
        <v>71</v>
      </c>
      <c r="D11" s="444"/>
      <c r="E11" s="444"/>
      <c r="F11" s="444"/>
      <c r="G11" s="444"/>
      <c r="H11" s="444"/>
      <c r="I11" s="444"/>
      <c r="J11" s="444"/>
      <c r="K11" s="444"/>
      <c r="L11" s="444"/>
    </row>
    <row r="12" spans="1:12" ht="44.1" customHeight="1" x14ac:dyDescent="0.25">
      <c r="A12" s="451" t="s">
        <v>69</v>
      </c>
      <c r="B12" s="451"/>
      <c r="C12" s="451"/>
      <c r="D12" s="451"/>
      <c r="E12" s="451"/>
      <c r="F12" s="451"/>
      <c r="G12" s="451"/>
      <c r="H12" s="451"/>
      <c r="I12" s="451"/>
      <c r="J12" s="451"/>
      <c r="K12" s="451"/>
      <c r="L12" s="451"/>
    </row>
    <row r="13" spans="1:12" ht="21" customHeight="1" x14ac:dyDescent="0.25">
      <c r="A13" s="446" t="s">
        <v>64</v>
      </c>
      <c r="B13" s="446"/>
      <c r="C13" s="446"/>
      <c r="D13" s="446"/>
      <c r="E13" s="446"/>
      <c r="F13" s="446"/>
      <c r="G13" s="446"/>
      <c r="H13" s="446"/>
      <c r="I13" s="446"/>
      <c r="J13" s="446"/>
      <c r="K13" s="446"/>
      <c r="L13" s="5"/>
    </row>
    <row r="14" spans="1:12" ht="6" customHeight="1" x14ac:dyDescent="0.25">
      <c r="A14" s="6"/>
      <c r="B14" s="6"/>
      <c r="C14" s="6"/>
      <c r="D14" s="6"/>
      <c r="E14" s="6"/>
      <c r="F14" s="6"/>
      <c r="G14" s="6"/>
      <c r="H14" s="6"/>
      <c r="I14" s="6"/>
      <c r="J14" s="6"/>
      <c r="K14" s="6"/>
      <c r="L14" s="6"/>
    </row>
    <row r="15" spans="1:12" ht="25.5" customHeight="1" x14ac:dyDescent="0.25">
      <c r="A15" s="449" t="s">
        <v>77</v>
      </c>
      <c r="B15" s="449"/>
      <c r="C15" s="450" t="s">
        <v>70</v>
      </c>
      <c r="D15" s="450"/>
      <c r="E15" s="450"/>
      <c r="F15" s="450"/>
      <c r="G15" s="450"/>
      <c r="H15" s="450"/>
      <c r="I15" s="450"/>
      <c r="J15" s="450"/>
      <c r="K15" s="450"/>
      <c r="L15" s="450"/>
    </row>
    <row r="16" spans="1:12" x14ac:dyDescent="0.25">
      <c r="A16" s="449"/>
      <c r="B16" s="449"/>
      <c r="C16" s="450"/>
      <c r="D16" s="450"/>
      <c r="E16" s="450"/>
      <c r="F16" s="450"/>
      <c r="G16" s="450"/>
      <c r="H16" s="450"/>
      <c r="I16" s="450"/>
      <c r="J16" s="450"/>
      <c r="K16" s="450"/>
      <c r="L16" s="450"/>
    </row>
    <row r="17" spans="1:12" x14ac:dyDescent="0.25">
      <c r="A17" s="449"/>
      <c r="B17" s="449"/>
      <c r="C17" s="450"/>
      <c r="D17" s="450"/>
      <c r="E17" s="450"/>
      <c r="F17" s="450"/>
      <c r="G17" s="450"/>
      <c r="H17" s="450"/>
      <c r="I17" s="450"/>
      <c r="J17" s="450"/>
      <c r="K17" s="450"/>
      <c r="L17" s="450"/>
    </row>
    <row r="18" spans="1:12" x14ac:dyDescent="0.25">
      <c r="A18" s="449"/>
      <c r="B18" s="449"/>
      <c r="C18" s="450"/>
      <c r="D18" s="450"/>
      <c r="E18" s="450"/>
      <c r="F18" s="450"/>
      <c r="G18" s="450"/>
      <c r="H18" s="450"/>
      <c r="I18" s="450"/>
      <c r="J18" s="450"/>
      <c r="K18" s="450"/>
      <c r="L18" s="450"/>
    </row>
    <row r="19" spans="1:12" ht="18.75" x14ac:dyDescent="0.3">
      <c r="A19" s="449"/>
      <c r="B19" s="449"/>
      <c r="C19" s="444" t="s">
        <v>71</v>
      </c>
      <c r="D19" s="444"/>
      <c r="E19" s="444"/>
      <c r="F19" s="444"/>
      <c r="G19" s="444"/>
      <c r="H19" s="444"/>
      <c r="I19" s="444"/>
      <c r="J19" s="444"/>
      <c r="K19" s="444"/>
      <c r="L19" s="444"/>
    </row>
    <row r="20" spans="1:12" ht="44.1" customHeight="1" x14ac:dyDescent="0.25">
      <c r="A20" s="445" t="s">
        <v>75</v>
      </c>
      <c r="B20" s="445"/>
      <c r="C20" s="445"/>
      <c r="D20" s="445"/>
      <c r="E20" s="445"/>
      <c r="F20" s="445"/>
      <c r="G20" s="445"/>
      <c r="H20" s="445"/>
      <c r="I20" s="445"/>
      <c r="J20" s="445"/>
      <c r="K20" s="445"/>
      <c r="L20" s="445"/>
    </row>
    <row r="21" spans="1:12" ht="21" customHeight="1" x14ac:dyDescent="0.25">
      <c r="A21" s="446" t="s">
        <v>64</v>
      </c>
      <c r="B21" s="446"/>
      <c r="C21" s="446"/>
      <c r="D21" s="446"/>
      <c r="E21" s="446"/>
      <c r="F21" s="446"/>
      <c r="G21" s="446"/>
      <c r="H21" s="446"/>
      <c r="I21" s="446"/>
      <c r="J21" s="446"/>
      <c r="K21" s="446"/>
      <c r="L21" s="7"/>
    </row>
    <row r="22" spans="1:12" ht="3.75" customHeight="1" x14ac:dyDescent="0.25">
      <c r="A22" s="6"/>
      <c r="B22" s="6"/>
      <c r="C22" s="6"/>
      <c r="D22" s="6"/>
      <c r="E22" s="6"/>
      <c r="F22" s="6"/>
      <c r="G22" s="6"/>
      <c r="H22" s="6"/>
      <c r="I22" s="6"/>
      <c r="J22" s="6"/>
      <c r="K22" s="6"/>
      <c r="L22" s="7"/>
    </row>
    <row r="23" spans="1:12" ht="15.75" customHeight="1" x14ac:dyDescent="0.25">
      <c r="A23" s="447" t="s">
        <v>67</v>
      </c>
      <c r="B23" s="447"/>
      <c r="C23" s="447"/>
      <c r="D23" s="447"/>
      <c r="E23" s="447"/>
      <c r="F23" s="447"/>
      <c r="G23" s="447"/>
      <c r="H23" s="447"/>
      <c r="I23" s="447"/>
      <c r="J23" s="447"/>
      <c r="K23" s="447"/>
      <c r="L23" s="447"/>
    </row>
    <row r="24" spans="1:12" ht="21" customHeight="1" x14ac:dyDescent="0.25">
      <c r="A24" s="448"/>
      <c r="B24" s="448"/>
      <c r="C24" s="448"/>
      <c r="D24" s="448"/>
      <c r="E24" s="448"/>
      <c r="F24" s="448"/>
      <c r="G24" s="448"/>
      <c r="H24" s="448"/>
      <c r="I24" s="448"/>
      <c r="J24" s="448"/>
      <c r="K24" s="448"/>
      <c r="L24" s="448"/>
    </row>
    <row r="25" spans="1:12" ht="6.75" customHeight="1" x14ac:dyDescent="0.25">
      <c r="A25" s="8"/>
      <c r="B25" s="8"/>
      <c r="C25" s="8"/>
      <c r="D25" s="8"/>
      <c r="E25" s="8"/>
      <c r="F25" s="8"/>
      <c r="G25" s="8"/>
      <c r="H25" s="8"/>
      <c r="I25" s="8"/>
      <c r="J25" s="8"/>
      <c r="K25" s="8"/>
      <c r="L25" s="8"/>
    </row>
    <row r="26" spans="1:12" ht="20.25" customHeight="1" x14ac:dyDescent="0.25">
      <c r="A26" s="449" t="s">
        <v>79</v>
      </c>
      <c r="B26" s="449"/>
      <c r="C26" s="445" t="s">
        <v>74</v>
      </c>
      <c r="D26" s="445"/>
      <c r="E26" s="445"/>
      <c r="F26" s="445"/>
      <c r="G26" s="445"/>
      <c r="H26" s="445"/>
      <c r="I26" s="445"/>
      <c r="J26" s="445"/>
      <c r="K26" s="445"/>
      <c r="L26" s="445"/>
    </row>
    <row r="27" spans="1:12" x14ac:dyDescent="0.25">
      <c r="A27" s="449"/>
      <c r="B27" s="449"/>
      <c r="C27" s="445"/>
      <c r="D27" s="445"/>
      <c r="E27" s="445"/>
      <c r="F27" s="445"/>
      <c r="G27" s="445"/>
      <c r="H27" s="445"/>
      <c r="I27" s="445"/>
      <c r="J27" s="445"/>
      <c r="K27" s="445"/>
      <c r="L27" s="445"/>
    </row>
    <row r="28" spans="1:12" x14ac:dyDescent="0.25">
      <c r="A28" s="449"/>
      <c r="B28" s="449"/>
      <c r="C28" s="445"/>
      <c r="D28" s="445"/>
      <c r="E28" s="445"/>
      <c r="F28" s="445"/>
      <c r="G28" s="445"/>
      <c r="H28" s="445"/>
      <c r="I28" s="445"/>
      <c r="J28" s="445"/>
      <c r="K28" s="445"/>
      <c r="L28" s="445"/>
    </row>
    <row r="29" spans="1:12" x14ac:dyDescent="0.25">
      <c r="A29" s="449"/>
      <c r="B29" s="449"/>
      <c r="C29" s="445"/>
      <c r="D29" s="445"/>
      <c r="E29" s="445"/>
      <c r="F29" s="445"/>
      <c r="G29" s="445"/>
      <c r="H29" s="445"/>
      <c r="I29" s="445"/>
      <c r="J29" s="445"/>
      <c r="K29" s="445"/>
      <c r="L29" s="445"/>
    </row>
    <row r="30" spans="1:12" ht="18.75" x14ac:dyDescent="0.3">
      <c r="A30" s="449"/>
      <c r="B30" s="449"/>
      <c r="C30" s="444" t="s">
        <v>71</v>
      </c>
      <c r="D30" s="444"/>
      <c r="E30" s="444"/>
      <c r="F30" s="444"/>
      <c r="G30" s="444"/>
      <c r="H30" s="444"/>
      <c r="I30" s="444"/>
      <c r="J30" s="444"/>
      <c r="K30" s="444"/>
      <c r="L30" s="444"/>
    </row>
    <row r="31" spans="1:12" ht="18" customHeight="1" x14ac:dyDescent="0.25">
      <c r="A31" s="445" t="s">
        <v>73</v>
      </c>
      <c r="B31" s="445"/>
      <c r="C31" s="445"/>
      <c r="D31" s="445"/>
      <c r="E31" s="445"/>
      <c r="F31" s="445"/>
      <c r="G31" s="445"/>
      <c r="H31" s="445"/>
      <c r="I31" s="445"/>
      <c r="J31" s="445"/>
      <c r="K31" s="445"/>
      <c r="L31" s="445"/>
    </row>
    <row r="32" spans="1:12" ht="21" customHeight="1" x14ac:dyDescent="0.25">
      <c r="A32" s="446" t="s">
        <v>59</v>
      </c>
      <c r="B32" s="446"/>
      <c r="C32" s="446"/>
      <c r="D32" s="446"/>
      <c r="E32" s="446"/>
      <c r="F32" s="446"/>
      <c r="G32" s="446"/>
      <c r="H32" s="446"/>
      <c r="I32" s="446"/>
      <c r="J32" s="446"/>
      <c r="K32" s="446"/>
      <c r="L32" s="9"/>
    </row>
    <row r="33" spans="1:12" ht="6" customHeight="1" x14ac:dyDescent="0.25">
      <c r="A33" s="6"/>
      <c r="B33" s="6"/>
      <c r="C33" s="6"/>
      <c r="D33" s="6"/>
      <c r="E33" s="6"/>
      <c r="F33" s="6"/>
      <c r="G33" s="6"/>
      <c r="H33" s="6"/>
      <c r="I33" s="6"/>
      <c r="J33" s="6"/>
      <c r="K33" s="6"/>
      <c r="L33" s="10"/>
    </row>
    <row r="34" spans="1:12" ht="44.1" customHeight="1" x14ac:dyDescent="0.25">
      <c r="A34" s="445" t="s">
        <v>72</v>
      </c>
      <c r="B34" s="445"/>
      <c r="C34" s="445"/>
      <c r="D34" s="445"/>
      <c r="E34" s="445"/>
      <c r="F34" s="445"/>
      <c r="G34" s="445"/>
      <c r="H34" s="445"/>
      <c r="I34" s="445"/>
      <c r="J34" s="445"/>
      <c r="K34" s="445"/>
      <c r="L34" s="445"/>
    </row>
    <row r="35" spans="1:12" ht="21" customHeight="1" x14ac:dyDescent="0.25">
      <c r="A35" s="452" t="s">
        <v>64</v>
      </c>
      <c r="B35" s="446"/>
      <c r="C35" s="446"/>
      <c r="D35" s="446"/>
      <c r="E35" s="446"/>
      <c r="F35" s="446"/>
      <c r="G35" s="446"/>
      <c r="H35" s="446"/>
      <c r="I35" s="446"/>
      <c r="J35" s="446"/>
      <c r="K35" s="446"/>
      <c r="L35" s="7"/>
    </row>
    <row r="36" spans="1:12" ht="7.5" customHeight="1" x14ac:dyDescent="0.25">
      <c r="A36" s="6"/>
      <c r="B36" s="6"/>
      <c r="C36" s="6"/>
      <c r="D36" s="6"/>
      <c r="E36" s="6"/>
      <c r="F36" s="6"/>
      <c r="G36" s="6"/>
      <c r="H36" s="6"/>
      <c r="I36" s="6"/>
      <c r="J36" s="6"/>
      <c r="K36" s="6"/>
      <c r="L36" s="7"/>
    </row>
    <row r="37" spans="1:12" ht="21" customHeight="1" x14ac:dyDescent="0.25">
      <c r="A37" s="454" t="s">
        <v>67</v>
      </c>
      <c r="B37" s="454"/>
      <c r="C37" s="454"/>
      <c r="D37" s="454"/>
      <c r="E37" s="454"/>
      <c r="F37" s="454"/>
      <c r="G37" s="454"/>
      <c r="H37" s="454"/>
      <c r="I37" s="454"/>
      <c r="J37" s="454"/>
      <c r="K37" s="454"/>
      <c r="L37" s="454"/>
    </row>
    <row r="38" spans="1:12" ht="28.5" customHeight="1" x14ac:dyDescent="0.25">
      <c r="A38" s="455"/>
      <c r="B38" s="455"/>
      <c r="C38" s="455"/>
      <c r="D38" s="455"/>
      <c r="E38" s="455"/>
      <c r="F38" s="455"/>
      <c r="G38" s="455"/>
      <c r="H38" s="455"/>
      <c r="I38" s="455"/>
      <c r="J38" s="455"/>
      <c r="K38" s="455"/>
      <c r="L38" s="455"/>
    </row>
    <row r="39" spans="1:12" ht="6" customHeight="1" x14ac:dyDescent="0.25">
      <c r="A39" s="11"/>
      <c r="B39" s="11"/>
      <c r="C39" s="11"/>
      <c r="D39" s="11"/>
      <c r="E39" s="11"/>
      <c r="F39" s="11"/>
      <c r="G39" s="11"/>
      <c r="H39" s="11"/>
      <c r="I39" s="11"/>
      <c r="J39" s="11"/>
      <c r="K39" s="11"/>
      <c r="L39" s="11"/>
    </row>
    <row r="40" spans="1:12" ht="15" x14ac:dyDescent="0.25">
      <c r="A40" s="447" t="s">
        <v>68</v>
      </c>
      <c r="B40" s="447"/>
      <c r="C40" s="447"/>
      <c r="D40" s="447"/>
      <c r="E40" s="447"/>
      <c r="F40" s="447"/>
      <c r="G40" s="447"/>
      <c r="H40" s="447"/>
      <c r="I40" s="447"/>
      <c r="J40" s="447"/>
      <c r="K40" s="447"/>
      <c r="L40" s="447"/>
    </row>
    <row r="41" spans="1:12" ht="43.5" customHeight="1" x14ac:dyDescent="0.25">
      <c r="A41" s="456"/>
      <c r="B41" s="456"/>
      <c r="C41" s="456"/>
      <c r="D41" s="456"/>
      <c r="E41" s="456"/>
      <c r="F41" s="456"/>
      <c r="G41" s="456"/>
      <c r="H41" s="456"/>
      <c r="I41" s="456"/>
      <c r="J41" s="456"/>
      <c r="K41" s="456"/>
      <c r="L41" s="456"/>
    </row>
    <row r="42" spans="1:12" ht="15.95" customHeight="1" x14ac:dyDescent="0.25">
      <c r="A42" s="453" t="s">
        <v>80</v>
      </c>
      <c r="B42" s="453"/>
      <c r="C42" s="453"/>
      <c r="D42" s="453"/>
      <c r="E42" s="453"/>
      <c r="F42" s="453"/>
      <c r="G42" s="453"/>
      <c r="H42" s="453"/>
      <c r="I42" s="453"/>
      <c r="J42" s="453"/>
      <c r="K42" s="453"/>
      <c r="L42" s="453"/>
    </row>
    <row r="43" spans="1:12" ht="12.75" customHeight="1" x14ac:dyDescent="0.25">
      <c r="A43" s="453"/>
      <c r="B43" s="453"/>
      <c r="C43" s="453"/>
      <c r="D43" s="453"/>
      <c r="E43" s="453"/>
      <c r="F43" s="453"/>
      <c r="G43" s="453"/>
      <c r="H43" s="453"/>
      <c r="I43" s="453"/>
      <c r="J43" s="453"/>
      <c r="K43" s="453"/>
      <c r="L43" s="453"/>
    </row>
    <row r="44" spans="1:12" ht="12.75" customHeight="1" x14ac:dyDescent="0.25">
      <c r="A44" s="453"/>
      <c r="B44" s="453"/>
      <c r="C44" s="453"/>
      <c r="D44" s="453"/>
      <c r="E44" s="453"/>
      <c r="F44" s="453"/>
      <c r="G44" s="453"/>
      <c r="H44" s="453"/>
      <c r="I44" s="453"/>
      <c r="J44" s="453"/>
      <c r="K44" s="453"/>
      <c r="L44" s="453"/>
    </row>
  </sheetData>
  <mergeCells count="30">
    <mergeCell ref="A42:L44"/>
    <mergeCell ref="A37:L37"/>
    <mergeCell ref="A38:L38"/>
    <mergeCell ref="A40:L40"/>
    <mergeCell ref="A41:L41"/>
    <mergeCell ref="A32:K32"/>
    <mergeCell ref="A34:L34"/>
    <mergeCell ref="A35:K35"/>
    <mergeCell ref="A26:B30"/>
    <mergeCell ref="C26:L29"/>
    <mergeCell ref="C30:L30"/>
    <mergeCell ref="C11:L11"/>
    <mergeCell ref="A31:L31"/>
    <mergeCell ref="A20:L20"/>
    <mergeCell ref="A21:K21"/>
    <mergeCell ref="A23:L23"/>
    <mergeCell ref="A24:L24"/>
    <mergeCell ref="A13:K13"/>
    <mergeCell ref="A15:B19"/>
    <mergeCell ref="C15:L18"/>
    <mergeCell ref="C19:L19"/>
    <mergeCell ref="A5:B11"/>
    <mergeCell ref="C5:L10"/>
    <mergeCell ref="A12:L12"/>
    <mergeCell ref="A3:L3"/>
    <mergeCell ref="C4:F4"/>
    <mergeCell ref="G4:H4"/>
    <mergeCell ref="I4:L4"/>
    <mergeCell ref="A1:L2"/>
    <mergeCell ref="A4:B4"/>
  </mergeCells>
  <pageMargins left="0.7" right="0.7" top="0.75" bottom="0.75" header="0.3" footer="0.3"/>
  <pageSetup scale="68"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500-000000000000}">
          <x14:formula1>
            <xm:f>DropDownMenus!$A$2:$A$9</xm:f>
          </x14:formula1>
          <xm:sqref>A13:K13</xm:sqref>
        </x14:dataValidation>
        <x14:dataValidation type="list" allowBlank="1" showInputMessage="1" showErrorMessage="1" xr:uid="{00000000-0002-0000-0500-000001000000}">
          <x14:formula1>
            <xm:f>DropDownMenus!$B$2:$B$10</xm:f>
          </x14:formula1>
          <xm:sqref>A21:K21</xm:sqref>
        </x14:dataValidation>
        <x14:dataValidation type="list" allowBlank="1" showInputMessage="1" showErrorMessage="1" xr:uid="{00000000-0002-0000-0500-000002000000}">
          <x14:formula1>
            <xm:f>DropDownMenus!$C$2:$C$10</xm:f>
          </x14:formula1>
          <xm:sqref>A32:K32</xm:sqref>
        </x14:dataValidation>
        <x14:dataValidation type="list" allowBlank="1" showInputMessage="1" showErrorMessage="1" xr:uid="{00000000-0002-0000-0500-000003000000}">
          <x14:formula1>
            <xm:f>DropDownMenus!$D$2:$D$11</xm:f>
          </x14:formula1>
          <xm:sqref>A35:K35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D7"/>
  <sheetViews>
    <sheetView workbookViewId="0">
      <selection activeCell="A15" sqref="A15"/>
    </sheetView>
  </sheetViews>
  <sheetFormatPr defaultRowHeight="15" x14ac:dyDescent="0.25"/>
  <cols>
    <col min="1" max="4" width="35.7109375" customWidth="1"/>
  </cols>
  <sheetData>
    <row r="1" spans="1:4" x14ac:dyDescent="0.25">
      <c r="A1" s="4" t="s">
        <v>82</v>
      </c>
      <c r="B1" s="4" t="s">
        <v>83</v>
      </c>
      <c r="C1" s="4" t="s">
        <v>84</v>
      </c>
      <c r="D1" s="4" t="s">
        <v>85</v>
      </c>
    </row>
    <row r="2" spans="1:4" x14ac:dyDescent="0.25">
      <c r="A2" t="s">
        <v>64</v>
      </c>
      <c r="B2" t="s">
        <v>64</v>
      </c>
      <c r="C2" t="s">
        <v>64</v>
      </c>
      <c r="D2" t="s">
        <v>64</v>
      </c>
    </row>
    <row r="3" spans="1:4" x14ac:dyDescent="0.25">
      <c r="A3" t="s">
        <v>86</v>
      </c>
      <c r="B3" t="s">
        <v>88</v>
      </c>
      <c r="C3" t="s">
        <v>59</v>
      </c>
      <c r="D3" t="s">
        <v>93</v>
      </c>
    </row>
    <row r="4" spans="1:4" x14ac:dyDescent="0.25">
      <c r="A4" t="s">
        <v>87</v>
      </c>
      <c r="B4" t="s">
        <v>54</v>
      </c>
      <c r="C4" t="s">
        <v>60</v>
      </c>
      <c r="D4" t="s">
        <v>94</v>
      </c>
    </row>
    <row r="5" spans="1:4" x14ac:dyDescent="0.25">
      <c r="A5" t="s">
        <v>53</v>
      </c>
      <c r="B5" t="s">
        <v>89</v>
      </c>
      <c r="C5" t="s">
        <v>61</v>
      </c>
      <c r="D5" t="s">
        <v>95</v>
      </c>
    </row>
    <row r="6" spans="1:4" x14ac:dyDescent="0.25">
      <c r="A6" t="s">
        <v>54</v>
      </c>
      <c r="B6" t="s">
        <v>90</v>
      </c>
      <c r="C6" t="s">
        <v>92</v>
      </c>
      <c r="D6" t="s">
        <v>96</v>
      </c>
    </row>
    <row r="7" spans="1:4" x14ac:dyDescent="0.25">
      <c r="B7" t="s">
        <v>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Instructions- Please Read</vt:lpstr>
      <vt:lpstr>Airfare Comparison Instructions</vt:lpstr>
      <vt:lpstr>2023-2024 CPGP Application</vt:lpstr>
      <vt:lpstr> CPGP Post Travel Summary Form</vt:lpstr>
      <vt:lpstr>DropDown</vt:lpstr>
      <vt:lpstr>USF Travel Compliance Form</vt:lpstr>
      <vt:lpstr>DropDownMenus</vt:lpstr>
      <vt:lpstr>'2023-2024 CPGP Application'!Print_Area</vt:lpstr>
      <vt:lpstr>'Airfare Comparison Instructions'!Print_Area</vt:lpstr>
      <vt:lpstr>'Instructions- Please Read'!Print_Area</vt:lpstr>
      <vt:lpstr>'USF Travel Compliance Form'!Print_Area</vt:lpstr>
    </vt:vector>
  </TitlesOfParts>
  <Company>University of South Florida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Rattanakongkham, Siladeth</dc:creator>
  <cp:lastModifiedBy>Mapall Tribling</cp:lastModifiedBy>
  <cp:lastPrinted>2023-07-05T18:46:23Z</cp:lastPrinted>
  <dcterms:created xsi:type="dcterms:W3CDTF">2015-06-07T23:39:03Z</dcterms:created>
  <dcterms:modified xsi:type="dcterms:W3CDTF">2023-07-14T15:51:07Z</dcterms:modified>
</cp:coreProperties>
</file>