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auledu-my.sharepoint.com/personal/jbergma5_depaul_edu/Documents/Attachments/"/>
    </mc:Choice>
  </mc:AlternateContent>
  <xr:revisionPtr revIDLastSave="0" documentId="8_{4186F65A-4B33-4F22-9AC4-D497B1AF6CC1}" xr6:coauthVersionLast="47" xr6:coauthVersionMax="47" xr10:uidLastSave="{00000000-0000-0000-0000-000000000000}"/>
  <bookViews>
    <workbookView xWindow="-90" yWindow="-90" windowWidth="19380" windowHeight="11460" xr2:uid="{00000000-000D-0000-FFFF-FFFF00000000}"/>
  </bookViews>
  <sheets>
    <sheet name="VotingResults_SGA Spring 2022-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4" i="1" l="1"/>
  <c r="C103" i="1" s="1"/>
  <c r="B99" i="1"/>
  <c r="C98" i="1" s="1"/>
  <c r="B92" i="1"/>
  <c r="C91" i="1" s="1"/>
  <c r="B87" i="1"/>
  <c r="C84" i="1" s="1"/>
  <c r="B82" i="1"/>
  <c r="C79" i="1" s="1"/>
  <c r="B77" i="1"/>
  <c r="C76" i="1" s="1"/>
  <c r="B71" i="1"/>
  <c r="C70" i="1" s="1"/>
  <c r="B66" i="1"/>
  <c r="C63" i="1" s="1"/>
  <c r="B61" i="1"/>
  <c r="C60" i="1" s="1"/>
  <c r="B57" i="1"/>
  <c r="C54" i="1" s="1"/>
  <c r="B50" i="1"/>
  <c r="C49" i="1" s="1"/>
  <c r="B46" i="1"/>
  <c r="C45" i="1" s="1"/>
  <c r="B41" i="1"/>
  <c r="C38" i="1" s="1"/>
  <c r="B36" i="1"/>
  <c r="C35" i="1" s="1"/>
  <c r="B29" i="1"/>
  <c r="C28" i="1" s="1"/>
  <c r="B23" i="1"/>
  <c r="C20" i="1" s="1"/>
  <c r="B18" i="1"/>
  <c r="C17" i="1" s="1"/>
  <c r="B12" i="1"/>
  <c r="C11" i="1" s="1"/>
  <c r="B7" i="1"/>
  <c r="C6" i="1" s="1"/>
  <c r="C101" i="1" l="1"/>
  <c r="C102" i="1"/>
  <c r="C95" i="1"/>
  <c r="C96" i="1"/>
  <c r="C97" i="1"/>
  <c r="C94" i="1"/>
  <c r="C85" i="1"/>
  <c r="C86" i="1"/>
  <c r="C89" i="1"/>
  <c r="C90" i="1"/>
  <c r="C80" i="1"/>
  <c r="C81" i="1"/>
  <c r="C73" i="1"/>
  <c r="C74" i="1"/>
  <c r="C75" i="1"/>
  <c r="C68" i="1"/>
  <c r="C69" i="1"/>
  <c r="C64" i="1"/>
  <c r="C65" i="1"/>
  <c r="C56" i="1"/>
  <c r="C52" i="1"/>
  <c r="C53" i="1"/>
  <c r="C55" i="1"/>
  <c r="C48" i="1"/>
  <c r="C59" i="1"/>
  <c r="C43" i="1"/>
  <c r="C44" i="1"/>
  <c r="C39" i="1"/>
  <c r="C40" i="1"/>
  <c r="C34" i="1"/>
  <c r="C31" i="1"/>
  <c r="C32" i="1"/>
  <c r="C33" i="1"/>
  <c r="C25" i="1"/>
  <c r="C26" i="1"/>
  <c r="C27" i="1"/>
  <c r="C21" i="1"/>
  <c r="C22" i="1"/>
  <c r="C9" i="1"/>
  <c r="C14" i="1"/>
  <c r="C10" i="1"/>
  <c r="C15" i="1"/>
  <c r="C16" i="1"/>
  <c r="C5" i="1"/>
  <c r="C3" i="1"/>
  <c r="C4" i="1"/>
</calcChain>
</file>

<file path=xl/sharedStrings.xml><?xml version="1.0" encoding="utf-8"?>
<sst xmlns="http://schemas.openxmlformats.org/spreadsheetml/2006/main" count="106" uniqueCount="56">
  <si>
    <t>Positions</t>
  </si>
  <si>
    <t>Count</t>
  </si>
  <si>
    <t>Perentage</t>
  </si>
  <si>
    <t>President/Vice President</t>
  </si>
  <si>
    <t>Parveen Kaur Mundi/Avery Schoenhals</t>
  </si>
  <si>
    <t>Sergio Godinez/Chloe Crosby</t>
  </si>
  <si>
    <t>Write in votes</t>
  </si>
  <si>
    <t>Declined To Vote</t>
  </si>
  <si>
    <t>Total:</t>
  </si>
  <si>
    <t>Treasurer</t>
  </si>
  <si>
    <t>Caroline Snyder (Write-in)</t>
  </si>
  <si>
    <t>Executive Vice President of Academic Affairs</t>
  </si>
  <si>
    <t>Victoria Tuvaan</t>
  </si>
  <si>
    <t>Abigail Adjei</t>
  </si>
  <si>
    <t>Executive Vice President of Diversity and Equity</t>
  </si>
  <si>
    <t>Adora Alava</t>
  </si>
  <si>
    <t>Executive Vice President of Student Affairs</t>
  </si>
  <si>
    <t>Isabella Ali</t>
  </si>
  <si>
    <t>Suzan Arab</t>
  </si>
  <si>
    <t>Senator for the College of Liberal Arts &amp; Social Sciences</t>
  </si>
  <si>
    <t>Emilio Garcia</t>
  </si>
  <si>
    <t>Samara Smith</t>
  </si>
  <si>
    <t>Max Lupinacci</t>
  </si>
  <si>
    <t>Senator for the Jarvis College of Computing &amp; Digital Media</t>
  </si>
  <si>
    <t>Yu Yu Zander</t>
  </si>
  <si>
    <t>Senator for the College of Education</t>
  </si>
  <si>
    <t>Sydney L. Emerson</t>
  </si>
  <si>
    <t>Linnea Chase</t>
  </si>
  <si>
    <t>Senator for the College of Law</t>
  </si>
  <si>
    <t>Justin R. Smith</t>
  </si>
  <si>
    <t>Senator for the College of Science &amp; Health</t>
  </si>
  <si>
    <t>Falak Sulaiman</t>
  </si>
  <si>
    <t>Jacob Foster</t>
  </si>
  <si>
    <t>Jordan Hermosillo (Write-in)</t>
  </si>
  <si>
    <t>Senator for the Theatre School</t>
  </si>
  <si>
    <t>Mads Wren</t>
  </si>
  <si>
    <t>Senator for Mission &amp; Ministry</t>
  </si>
  <si>
    <t>Alizeh Ahmed</t>
  </si>
  <si>
    <t>Senator for LGBTQ+ Students</t>
  </si>
  <si>
    <t>Evan Mueller</t>
  </si>
  <si>
    <t>Senator for Community &amp; Government Relations</t>
  </si>
  <si>
    <t>Will McRae</t>
  </si>
  <si>
    <t>Spencer Sutherland</t>
  </si>
  <si>
    <t>Senator for Commuter Students</t>
  </si>
  <si>
    <t>Zoe Bragado</t>
  </si>
  <si>
    <t>Senator for Veteran Students</t>
  </si>
  <si>
    <t>Elliza Nicole Dizon</t>
  </si>
  <si>
    <t>Senator for First-Generation College Students</t>
  </si>
  <si>
    <t>Victoria Gomez</t>
  </si>
  <si>
    <t xml:space="preserve">Total: </t>
  </si>
  <si>
    <t>Senator for International Students</t>
  </si>
  <si>
    <t>Sai Srujan Simhadri</t>
  </si>
  <si>
    <t>Kohinoor Pandey</t>
  </si>
  <si>
    <t>Amanda Wijaya</t>
  </si>
  <si>
    <t>Senator for Disabled Students</t>
  </si>
  <si>
    <t>Emmaeilin Salgado-Diaz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</si>
</sst>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  <xf numFmtId="0" fontId="19" fillId="33" borderId="0" xfId="0" applyFont="1" applyFill="1"/>
    <xf numFmtId="0" fontId="21" fillId="33" borderId="0" xfId="0" applyFont="1" applyFill="1"/>
    <xf numFmtId="0" fontId="16" fillId="33" borderId="0" xfId="0" applyFont="1" applyFill="1"/>
    <xf numFmtId="0" fontId="0" fillId="33" borderId="0" xfId="0" applyFill="1"/>
    <xf numFmtId="10" fontId="0" fillId="33" borderId="0" xfId="0" applyNumberFormat="1" applyFill="1"/>
    <xf numFmtId="0" fontId="20" fillId="33" borderId="0" xfId="0" applyFont="1" applyFill="1"/>
    <xf numFmtId="0" fontId="18" fillId="0" borderId="0" xfId="0" applyFont="1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5"/>
  <sheetViews>
    <sheetView tabSelected="1" topLeftCell="A55" zoomScale="95" zoomScaleNormal="130" workbookViewId="0">
      <selection activeCell="A73" activeCellId="3" sqref="A3 A20 A48 A73"/>
    </sheetView>
  </sheetViews>
  <sheetFormatPr defaultRowHeight="14.85"/>
  <cols>
    <col min="1" max="1" width="51.7109375" customWidth="1"/>
    <col min="2" max="2" width="42.5703125" customWidth="1"/>
    <col min="3" max="3" width="13.85546875" style="2" customWidth="1"/>
  </cols>
  <sheetData>
    <row r="1" spans="1:3" s="4" customFormat="1">
      <c r="A1" s="3" t="s">
        <v>0</v>
      </c>
      <c r="B1" s="3" t="s">
        <v>1</v>
      </c>
      <c r="C1" s="3" t="s">
        <v>2</v>
      </c>
    </row>
    <row r="2" spans="1:3" s="6" customFormat="1">
      <c r="A2" s="5" t="s">
        <v>3</v>
      </c>
      <c r="C2" s="7"/>
    </row>
    <row r="3" spans="1:3">
      <c r="A3" s="9" t="s">
        <v>4</v>
      </c>
      <c r="B3">
        <v>586</v>
      </c>
      <c r="C3" s="2">
        <f>B3/B7</f>
        <v>0.52181656277827249</v>
      </c>
    </row>
    <row r="4" spans="1:3">
      <c r="A4" t="s">
        <v>5</v>
      </c>
      <c r="B4">
        <v>352</v>
      </c>
      <c r="C4" s="2">
        <f>B4/B7</f>
        <v>0.31344612644701692</v>
      </c>
    </row>
    <row r="5" spans="1:3">
      <c r="A5" t="s">
        <v>6</v>
      </c>
      <c r="B5">
        <v>16</v>
      </c>
      <c r="C5" s="2">
        <f>B5/B7</f>
        <v>1.4247551202137132E-2</v>
      </c>
    </row>
    <row r="6" spans="1:3">
      <c r="A6" t="s">
        <v>7</v>
      </c>
      <c r="B6">
        <v>169</v>
      </c>
      <c r="C6" s="2">
        <f>B6/B7</f>
        <v>0.15048975957257346</v>
      </c>
    </row>
    <row r="7" spans="1:3">
      <c r="A7" s="1" t="s">
        <v>8</v>
      </c>
      <c r="B7">
        <f>SUM(B3:B6)</f>
        <v>1123</v>
      </c>
    </row>
    <row r="8" spans="1:3" s="6" customFormat="1">
      <c r="A8" s="8" t="s">
        <v>9</v>
      </c>
      <c r="C8" s="7"/>
    </row>
    <row r="9" spans="1:3">
      <c r="A9" t="s">
        <v>10</v>
      </c>
      <c r="B9">
        <v>10</v>
      </c>
      <c r="C9" s="2">
        <f>B9/B12</f>
        <v>8.9047195013357075E-3</v>
      </c>
    </row>
    <row r="10" spans="1:3">
      <c r="A10" t="s">
        <v>6</v>
      </c>
      <c r="B10">
        <v>76</v>
      </c>
      <c r="C10" s="2">
        <f>B10/B12</f>
        <v>6.7675868210151383E-2</v>
      </c>
    </row>
    <row r="11" spans="1:3">
      <c r="A11" t="s">
        <v>7</v>
      </c>
      <c r="B11">
        <v>1037</v>
      </c>
      <c r="C11" s="2">
        <f>B11/B12</f>
        <v>0.92341941228851288</v>
      </c>
    </row>
    <row r="12" spans="1:3">
      <c r="A12" s="1" t="s">
        <v>8</v>
      </c>
      <c r="B12">
        <f>SUM(B9:B11)</f>
        <v>1123</v>
      </c>
    </row>
    <row r="13" spans="1:3" s="6" customFormat="1">
      <c r="A13" s="5" t="s">
        <v>11</v>
      </c>
      <c r="C13" s="7"/>
    </row>
    <row r="14" spans="1:3">
      <c r="A14" t="s">
        <v>12</v>
      </c>
      <c r="B14">
        <v>547</v>
      </c>
      <c r="C14" s="2">
        <f>B14/B18</f>
        <v>0.48708815672306321</v>
      </c>
    </row>
    <row r="15" spans="1:3">
      <c r="A15" t="s">
        <v>13</v>
      </c>
      <c r="B15">
        <v>270</v>
      </c>
      <c r="C15" s="2">
        <f>B15/B18</f>
        <v>0.24042742653606411</v>
      </c>
    </row>
    <row r="16" spans="1:3">
      <c r="A16" t="s">
        <v>6</v>
      </c>
      <c r="B16">
        <v>13</v>
      </c>
      <c r="C16" s="2">
        <f>B16/B18</f>
        <v>1.1576135351736421E-2</v>
      </c>
    </row>
    <row r="17" spans="1:3">
      <c r="A17" t="s">
        <v>7</v>
      </c>
      <c r="B17">
        <v>293</v>
      </c>
      <c r="C17" s="2">
        <f>B17/B18</f>
        <v>0.26090828138913624</v>
      </c>
    </row>
    <row r="18" spans="1:3">
      <c r="A18" s="1" t="s">
        <v>8</v>
      </c>
      <c r="B18">
        <f>SUM(B14:B17)</f>
        <v>1123</v>
      </c>
    </row>
    <row r="19" spans="1:3" s="6" customFormat="1">
      <c r="A19" s="5" t="s">
        <v>14</v>
      </c>
      <c r="C19" s="7"/>
    </row>
    <row r="20" spans="1:3">
      <c r="A20" s="10" t="s">
        <v>15</v>
      </c>
      <c r="B20">
        <v>617</v>
      </c>
      <c r="C20" s="2">
        <f>B20/B23</f>
        <v>0.54942119323241323</v>
      </c>
    </row>
    <row r="21" spans="1:3">
      <c r="A21" t="s">
        <v>6</v>
      </c>
      <c r="B21">
        <v>16</v>
      </c>
      <c r="C21" s="2">
        <f>B21/B23</f>
        <v>1.4247551202137132E-2</v>
      </c>
    </row>
    <row r="22" spans="1:3">
      <c r="A22" t="s">
        <v>7</v>
      </c>
      <c r="B22">
        <v>490</v>
      </c>
      <c r="C22" s="2">
        <f>B22/B23</f>
        <v>0.43633125556544972</v>
      </c>
    </row>
    <row r="23" spans="1:3">
      <c r="A23" s="1" t="s">
        <v>8</v>
      </c>
      <c r="B23">
        <f>SUM(B20:B22)</f>
        <v>1123</v>
      </c>
    </row>
    <row r="24" spans="1:3" s="6" customFormat="1">
      <c r="A24" s="5" t="s">
        <v>16</v>
      </c>
      <c r="C24" s="7"/>
    </row>
    <row r="25" spans="1:3">
      <c r="A25" t="s">
        <v>17</v>
      </c>
      <c r="B25">
        <v>466</v>
      </c>
      <c r="C25" s="2">
        <f>B25/B29</f>
        <v>0.41495992876224397</v>
      </c>
    </row>
    <row r="26" spans="1:3">
      <c r="A26" t="s">
        <v>18</v>
      </c>
      <c r="B26">
        <v>429</v>
      </c>
      <c r="C26" s="2">
        <f>B26/B29</f>
        <v>0.38201246660730187</v>
      </c>
    </row>
    <row r="27" spans="1:3">
      <c r="A27" t="s">
        <v>6</v>
      </c>
      <c r="B27">
        <v>10</v>
      </c>
      <c r="C27" s="2">
        <f>B27/B29</f>
        <v>8.9047195013357075E-3</v>
      </c>
    </row>
    <row r="28" spans="1:3">
      <c r="A28" t="s">
        <v>7</v>
      </c>
      <c r="B28">
        <v>218</v>
      </c>
      <c r="C28" s="2">
        <f>B28/B29</f>
        <v>0.19412288512911843</v>
      </c>
    </row>
    <row r="29" spans="1:3">
      <c r="A29" s="1" t="s">
        <v>8</v>
      </c>
      <c r="B29">
        <f>SUM(B25:B28)</f>
        <v>1123</v>
      </c>
    </row>
    <row r="30" spans="1:3" s="6" customFormat="1">
      <c r="A30" s="5" t="s">
        <v>19</v>
      </c>
      <c r="C30" s="7"/>
    </row>
    <row r="31" spans="1:3">
      <c r="A31" t="s">
        <v>20</v>
      </c>
      <c r="B31">
        <v>62</v>
      </c>
      <c r="C31" s="2">
        <f>B31/B36</f>
        <v>0.33155080213903743</v>
      </c>
    </row>
    <row r="32" spans="1:3">
      <c r="A32" t="s">
        <v>21</v>
      </c>
      <c r="B32">
        <v>40</v>
      </c>
      <c r="C32" s="2">
        <f>B32/B36</f>
        <v>0.21390374331550802</v>
      </c>
    </row>
    <row r="33" spans="1:3">
      <c r="A33" t="s">
        <v>22</v>
      </c>
      <c r="B33">
        <v>29</v>
      </c>
      <c r="C33" s="2">
        <f>B33/B36</f>
        <v>0.15508021390374332</v>
      </c>
    </row>
    <row r="34" spans="1:3">
      <c r="A34" t="s">
        <v>6</v>
      </c>
      <c r="B34">
        <v>1</v>
      </c>
      <c r="C34" s="2">
        <f>B34/B36</f>
        <v>5.3475935828877002E-3</v>
      </c>
    </row>
    <row r="35" spans="1:3">
      <c r="A35" t="s">
        <v>7</v>
      </c>
      <c r="B35">
        <v>55</v>
      </c>
      <c r="C35" s="2">
        <f>B35/B36</f>
        <v>0.29411764705882354</v>
      </c>
    </row>
    <row r="36" spans="1:3">
      <c r="A36" s="1" t="s">
        <v>8</v>
      </c>
      <c r="B36">
        <f>SUM(B31:B35)</f>
        <v>187</v>
      </c>
    </row>
    <row r="37" spans="1:3" s="6" customFormat="1">
      <c r="A37" s="5" t="s">
        <v>23</v>
      </c>
      <c r="C37" s="7"/>
    </row>
    <row r="38" spans="1:3">
      <c r="A38" t="s">
        <v>24</v>
      </c>
      <c r="B38">
        <v>117</v>
      </c>
      <c r="C38" s="2">
        <f>B38/B41</f>
        <v>0.46987951807228917</v>
      </c>
    </row>
    <row r="39" spans="1:3">
      <c r="A39" t="s">
        <v>6</v>
      </c>
      <c r="B39">
        <v>2</v>
      </c>
      <c r="C39" s="2">
        <f>B39/B41</f>
        <v>8.0321285140562242E-3</v>
      </c>
    </row>
    <row r="40" spans="1:3">
      <c r="A40" t="s">
        <v>7</v>
      </c>
      <c r="B40">
        <v>130</v>
      </c>
      <c r="C40" s="2">
        <f>B40/B41</f>
        <v>0.52208835341365467</v>
      </c>
    </row>
    <row r="41" spans="1:3">
      <c r="A41" s="1" t="s">
        <v>8</v>
      </c>
      <c r="B41">
        <f>SUM(B38:B40)</f>
        <v>249</v>
      </c>
    </row>
    <row r="42" spans="1:3" s="6" customFormat="1">
      <c r="A42" s="5" t="s">
        <v>25</v>
      </c>
      <c r="C42" s="7"/>
    </row>
    <row r="43" spans="1:3">
      <c r="A43" t="s">
        <v>26</v>
      </c>
      <c r="B43">
        <v>24</v>
      </c>
      <c r="C43" s="2">
        <f>B43/B46</f>
        <v>0.61538461538461542</v>
      </c>
    </row>
    <row r="44" spans="1:3">
      <c r="A44" t="s">
        <v>27</v>
      </c>
      <c r="B44">
        <v>14</v>
      </c>
      <c r="C44" s="2">
        <f>B44/B46</f>
        <v>0.35897435897435898</v>
      </c>
    </row>
    <row r="45" spans="1:3">
      <c r="A45" t="s">
        <v>7</v>
      </c>
      <c r="B45">
        <v>1</v>
      </c>
      <c r="C45" s="2">
        <f>B45/B46</f>
        <v>2.564102564102564E-2</v>
      </c>
    </row>
    <row r="46" spans="1:3">
      <c r="A46" s="1" t="s">
        <v>8</v>
      </c>
      <c r="B46">
        <f>SUM(B43:B45)</f>
        <v>39</v>
      </c>
    </row>
    <row r="47" spans="1:3" s="6" customFormat="1">
      <c r="A47" s="5" t="s">
        <v>28</v>
      </c>
      <c r="C47" s="7"/>
    </row>
    <row r="48" spans="1:3">
      <c r="A48" s="10" t="s">
        <v>29</v>
      </c>
      <c r="B48">
        <v>17</v>
      </c>
      <c r="C48" s="2">
        <f>B48/B50</f>
        <v>0.89473684210526316</v>
      </c>
    </row>
    <row r="49" spans="1:3">
      <c r="A49" t="s">
        <v>7</v>
      </c>
      <c r="B49">
        <v>2</v>
      </c>
      <c r="C49" s="2">
        <f>B49/B50</f>
        <v>0.10526315789473684</v>
      </c>
    </row>
    <row r="50" spans="1:3">
      <c r="A50" s="1" t="s">
        <v>8</v>
      </c>
      <c r="B50">
        <f>SUM(B48:B49)</f>
        <v>19</v>
      </c>
    </row>
    <row r="51" spans="1:3" s="6" customFormat="1">
      <c r="A51" s="5" t="s">
        <v>30</v>
      </c>
      <c r="C51" s="7"/>
    </row>
    <row r="52" spans="1:3">
      <c r="A52" t="s">
        <v>31</v>
      </c>
      <c r="B52">
        <v>115</v>
      </c>
      <c r="C52" s="2">
        <f>B52/B57</f>
        <v>0.49356223175965663</v>
      </c>
    </row>
    <row r="53" spans="1:3">
      <c r="A53" t="s">
        <v>32</v>
      </c>
      <c r="B53">
        <v>58</v>
      </c>
      <c r="C53" s="2">
        <f>B53/B57</f>
        <v>0.24892703862660945</v>
      </c>
    </row>
    <row r="54" spans="1:3">
      <c r="A54" t="s">
        <v>33</v>
      </c>
      <c r="B54">
        <v>20</v>
      </c>
      <c r="C54" s="2">
        <f>B54/B57</f>
        <v>8.5836909871244635E-2</v>
      </c>
    </row>
    <row r="55" spans="1:3">
      <c r="A55" t="s">
        <v>6</v>
      </c>
      <c r="B55">
        <v>1</v>
      </c>
      <c r="C55" s="2">
        <f>B55/B57</f>
        <v>4.2918454935622317E-3</v>
      </c>
    </row>
    <row r="56" spans="1:3">
      <c r="A56" t="s">
        <v>7</v>
      </c>
      <c r="B56">
        <v>39</v>
      </c>
      <c r="C56" s="2">
        <f>B56/B57</f>
        <v>0.16738197424892703</v>
      </c>
    </row>
    <row r="57" spans="1:3">
      <c r="A57" s="1" t="s">
        <v>8</v>
      </c>
      <c r="B57">
        <f>SUM(B52:B56)</f>
        <v>233</v>
      </c>
    </row>
    <row r="58" spans="1:3" s="6" customFormat="1">
      <c r="A58" s="5" t="s">
        <v>34</v>
      </c>
      <c r="C58" s="7"/>
    </row>
    <row r="59" spans="1:3">
      <c r="A59" t="s">
        <v>35</v>
      </c>
      <c r="B59">
        <v>24</v>
      </c>
      <c r="C59" s="2">
        <f>B59/B61</f>
        <v>0.8571428571428571</v>
      </c>
    </row>
    <row r="60" spans="1:3">
      <c r="A60" t="s">
        <v>7</v>
      </c>
      <c r="B60">
        <v>4</v>
      </c>
      <c r="C60" s="2">
        <f>B60/B61</f>
        <v>0.14285714285714285</v>
      </c>
    </row>
    <row r="61" spans="1:3">
      <c r="A61" s="1" t="s">
        <v>8</v>
      </c>
      <c r="B61">
        <f>SUM(B59:B60)</f>
        <v>28</v>
      </c>
    </row>
    <row r="62" spans="1:3" s="6" customFormat="1">
      <c r="A62" s="5" t="s">
        <v>36</v>
      </c>
      <c r="C62" s="7"/>
    </row>
    <row r="63" spans="1:3">
      <c r="A63" t="s">
        <v>37</v>
      </c>
      <c r="B63">
        <v>644</v>
      </c>
      <c r="C63" s="2">
        <f>B63/B66</f>
        <v>0.57346393588601963</v>
      </c>
    </row>
    <row r="64" spans="1:3">
      <c r="A64" t="s">
        <v>6</v>
      </c>
      <c r="B64">
        <v>8</v>
      </c>
      <c r="C64" s="2">
        <f>B64/B66</f>
        <v>7.1237756010685662E-3</v>
      </c>
    </row>
    <row r="65" spans="1:3">
      <c r="A65" t="s">
        <v>7</v>
      </c>
      <c r="B65">
        <v>471</v>
      </c>
      <c r="C65" s="2">
        <f>B65/B66</f>
        <v>0.41941228851291185</v>
      </c>
    </row>
    <row r="66" spans="1:3">
      <c r="A66" s="1" t="s">
        <v>8</v>
      </c>
      <c r="B66">
        <f>SUM(B63:B65)</f>
        <v>1123</v>
      </c>
    </row>
    <row r="67" spans="1:3" s="6" customFormat="1">
      <c r="A67" s="5" t="s">
        <v>38</v>
      </c>
      <c r="C67" s="7"/>
    </row>
    <row r="68" spans="1:3">
      <c r="A68" t="s">
        <v>39</v>
      </c>
      <c r="B68">
        <v>562</v>
      </c>
      <c r="C68" s="2">
        <f>B68/B71</f>
        <v>0.50044523597506674</v>
      </c>
    </row>
    <row r="69" spans="1:3">
      <c r="A69" t="s">
        <v>6</v>
      </c>
      <c r="B69">
        <v>7</v>
      </c>
      <c r="C69" s="2">
        <f>B69/B71</f>
        <v>6.2333036509349959E-3</v>
      </c>
    </row>
    <row r="70" spans="1:3">
      <c r="A70" t="s">
        <v>7</v>
      </c>
      <c r="B70">
        <v>554</v>
      </c>
      <c r="C70" s="2">
        <f>B70/B71</f>
        <v>0.49332146037399821</v>
      </c>
    </row>
    <row r="71" spans="1:3">
      <c r="A71" s="1" t="s">
        <v>8</v>
      </c>
      <c r="B71">
        <f>SUM(B68:B70)</f>
        <v>1123</v>
      </c>
    </row>
    <row r="72" spans="1:3" s="6" customFormat="1">
      <c r="A72" s="5" t="s">
        <v>40</v>
      </c>
      <c r="C72" s="7"/>
    </row>
    <row r="73" spans="1:3">
      <c r="A73" s="10" t="s">
        <v>41</v>
      </c>
      <c r="B73">
        <v>431</v>
      </c>
      <c r="C73" s="2">
        <f>B73/B77</f>
        <v>0.38379341050756899</v>
      </c>
    </row>
    <row r="74" spans="1:3">
      <c r="A74" t="s">
        <v>42</v>
      </c>
      <c r="B74">
        <v>258</v>
      </c>
      <c r="C74" s="2">
        <f>B74/B77</f>
        <v>0.22974176313446126</v>
      </c>
    </row>
    <row r="75" spans="1:3">
      <c r="A75" t="s">
        <v>6</v>
      </c>
      <c r="B75">
        <v>6</v>
      </c>
      <c r="C75" s="2">
        <f>B75/B77</f>
        <v>5.3428317008014248E-3</v>
      </c>
    </row>
    <row r="76" spans="1:3">
      <c r="A76" t="s">
        <v>7</v>
      </c>
      <c r="B76">
        <v>428</v>
      </c>
      <c r="C76" s="2">
        <f>B76/B77</f>
        <v>0.38112199465716828</v>
      </c>
    </row>
    <row r="77" spans="1:3">
      <c r="A77" s="1" t="s">
        <v>8</v>
      </c>
      <c r="B77">
        <f>SUM(B73:B76)</f>
        <v>1123</v>
      </c>
    </row>
    <row r="78" spans="1:3" s="6" customFormat="1">
      <c r="A78" s="5" t="s">
        <v>43</v>
      </c>
      <c r="C78" s="7"/>
    </row>
    <row r="79" spans="1:3">
      <c r="A79" t="s">
        <v>44</v>
      </c>
      <c r="B79">
        <v>396</v>
      </c>
      <c r="C79" s="2">
        <f>B79/B82</f>
        <v>0.48233861144945189</v>
      </c>
    </row>
    <row r="80" spans="1:3">
      <c r="A80" t="s">
        <v>6</v>
      </c>
      <c r="B80">
        <v>7</v>
      </c>
      <c r="C80" s="2">
        <f>B80/B82</f>
        <v>8.5261875761266752E-3</v>
      </c>
    </row>
    <row r="81" spans="1:3">
      <c r="A81" t="s">
        <v>7</v>
      </c>
      <c r="B81">
        <v>418</v>
      </c>
      <c r="C81" s="2">
        <f>B81/B82</f>
        <v>0.50913520097442144</v>
      </c>
    </row>
    <row r="82" spans="1:3">
      <c r="A82" s="1" t="s">
        <v>8</v>
      </c>
      <c r="B82">
        <f>SUM(B79:B81)</f>
        <v>821</v>
      </c>
    </row>
    <row r="83" spans="1:3" s="6" customFormat="1">
      <c r="A83" s="5" t="s">
        <v>45</v>
      </c>
      <c r="C83" s="7"/>
    </row>
    <row r="84" spans="1:3">
      <c r="A84" t="s">
        <v>46</v>
      </c>
      <c r="B84">
        <v>523</v>
      </c>
      <c r="C84" s="2">
        <f>B84/B87</f>
        <v>0.46571682991985752</v>
      </c>
    </row>
    <row r="85" spans="1:3">
      <c r="A85" t="s">
        <v>6</v>
      </c>
      <c r="B85">
        <v>7</v>
      </c>
      <c r="C85" s="2">
        <f>B85/B87</f>
        <v>6.2333036509349959E-3</v>
      </c>
    </row>
    <row r="86" spans="1:3">
      <c r="A86" t="s">
        <v>7</v>
      </c>
      <c r="B86">
        <v>593</v>
      </c>
      <c r="C86" s="2">
        <f>B86/B87</f>
        <v>0.52804986642920748</v>
      </c>
    </row>
    <row r="87" spans="1:3">
      <c r="A87" s="1" t="s">
        <v>8</v>
      </c>
      <c r="B87">
        <f>SUM(B84:B86)</f>
        <v>1123</v>
      </c>
    </row>
    <row r="88" spans="1:3" s="6" customFormat="1">
      <c r="A88" s="5" t="s">
        <v>47</v>
      </c>
      <c r="C88" s="7"/>
    </row>
    <row r="89" spans="1:3">
      <c r="A89" t="s">
        <v>48</v>
      </c>
      <c r="B89">
        <v>569</v>
      </c>
      <c r="C89" s="2">
        <f>B89/B92</f>
        <v>0.50667853962600173</v>
      </c>
    </row>
    <row r="90" spans="1:3">
      <c r="A90" t="s">
        <v>6</v>
      </c>
      <c r="B90">
        <v>6</v>
      </c>
      <c r="C90" s="2">
        <f>B90/B92</f>
        <v>5.3428317008014248E-3</v>
      </c>
    </row>
    <row r="91" spans="1:3">
      <c r="A91" t="s">
        <v>7</v>
      </c>
      <c r="B91">
        <v>548</v>
      </c>
      <c r="C91" s="2">
        <f>B91/B92</f>
        <v>0.4879786286731968</v>
      </c>
    </row>
    <row r="92" spans="1:3">
      <c r="A92" s="1" t="s">
        <v>49</v>
      </c>
      <c r="B92">
        <f>SUM(B89:B91)</f>
        <v>1123</v>
      </c>
    </row>
    <row r="93" spans="1:3" s="6" customFormat="1">
      <c r="A93" s="5" t="s">
        <v>50</v>
      </c>
      <c r="C93" s="7"/>
    </row>
    <row r="94" spans="1:3">
      <c r="A94" t="s">
        <v>51</v>
      </c>
      <c r="B94">
        <v>310</v>
      </c>
      <c r="C94" s="2">
        <f>B94/B99</f>
        <v>0.27604630454140694</v>
      </c>
    </row>
    <row r="95" spans="1:3">
      <c r="A95" t="s">
        <v>52</v>
      </c>
      <c r="B95">
        <v>163</v>
      </c>
      <c r="C95" s="2">
        <f>B95/B99</f>
        <v>0.14514692787177205</v>
      </c>
    </row>
    <row r="96" spans="1:3">
      <c r="A96" t="s">
        <v>53</v>
      </c>
      <c r="B96">
        <v>158</v>
      </c>
      <c r="C96" s="2">
        <f>B96/B99</f>
        <v>0.14069456812110417</v>
      </c>
    </row>
    <row r="97" spans="1:3">
      <c r="A97" t="s">
        <v>6</v>
      </c>
      <c r="B97">
        <v>8</v>
      </c>
      <c r="C97" s="2">
        <f>B97/B99</f>
        <v>7.1237756010685662E-3</v>
      </c>
    </row>
    <row r="98" spans="1:3">
      <c r="A98" t="s">
        <v>7</v>
      </c>
      <c r="B98">
        <v>484</v>
      </c>
      <c r="C98" s="2">
        <f>B98/B99</f>
        <v>0.43098842386464825</v>
      </c>
    </row>
    <row r="99" spans="1:3">
      <c r="A99" s="1" t="s">
        <v>8</v>
      </c>
      <c r="B99">
        <f>SUM(B94:B98)</f>
        <v>1123</v>
      </c>
    </row>
    <row r="100" spans="1:3" s="6" customFormat="1">
      <c r="A100" s="5" t="s">
        <v>54</v>
      </c>
      <c r="C100" s="7"/>
    </row>
    <row r="101" spans="1:3">
      <c r="A101" t="s">
        <v>55</v>
      </c>
      <c r="B101">
        <v>556</v>
      </c>
      <c r="C101" s="2">
        <f>B101/B104</f>
        <v>0.49510240427426538</v>
      </c>
    </row>
    <row r="102" spans="1:3">
      <c r="A102" t="s">
        <v>6</v>
      </c>
      <c r="B102">
        <v>6</v>
      </c>
      <c r="C102" s="2">
        <f>B102/B104</f>
        <v>5.3428317008014248E-3</v>
      </c>
    </row>
    <row r="103" spans="1:3">
      <c r="A103" t="s">
        <v>7</v>
      </c>
      <c r="B103">
        <v>561</v>
      </c>
      <c r="C103" s="2">
        <f>B103/B104</f>
        <v>0.49955476402493321</v>
      </c>
    </row>
    <row r="104" spans="1:3">
      <c r="A104" s="1" t="s">
        <v>8</v>
      </c>
      <c r="B104">
        <f>SUM(B101:B103)</f>
        <v>1123</v>
      </c>
    </row>
    <row r="105" spans="1:3" s="6" customFormat="1">
      <c r="C105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White, Aaron</dc:creator>
  <cp:keywords/>
  <dc:description/>
  <cp:lastModifiedBy/>
  <cp:revision/>
  <dcterms:created xsi:type="dcterms:W3CDTF">2023-05-04T17:18:03Z</dcterms:created>
  <dcterms:modified xsi:type="dcterms:W3CDTF">2023-05-05T21:42:32Z</dcterms:modified>
  <cp:category/>
  <cp:contentStatus/>
</cp:coreProperties>
</file>